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PROGRAME" sheetId="1" r:id="rId1"/>
  </sheets>
  <calcPr calcId="145621"/>
</workbook>
</file>

<file path=xl/calcChain.xml><?xml version="1.0" encoding="utf-8"?>
<calcChain xmlns="http://schemas.openxmlformats.org/spreadsheetml/2006/main">
  <c r="P31" i="1" l="1"/>
  <c r="P81" i="1" l="1"/>
  <c r="P21" i="1" l="1"/>
  <c r="P78" i="1" l="1"/>
  <c r="P97" i="1" l="1"/>
  <c r="P83" i="1" l="1"/>
  <c r="P75" i="1" l="1"/>
  <c r="P50" i="1" l="1"/>
  <c r="P58" i="1" l="1"/>
  <c r="P84" i="1" s="1"/>
  <c r="D21" i="1" l="1"/>
  <c r="P89" i="1" l="1"/>
  <c r="P94" i="1" l="1"/>
  <c r="P98" i="1" s="1"/>
  <c r="G83" i="1" l="1"/>
  <c r="G94" i="1" l="1"/>
  <c r="G89" i="1"/>
  <c r="G98" i="1" l="1"/>
  <c r="G58" i="1" l="1"/>
  <c r="G31" i="1"/>
  <c r="G50" i="1" l="1"/>
  <c r="G84" i="1" s="1"/>
</calcChain>
</file>

<file path=xl/sharedStrings.xml><?xml version="1.0" encoding="utf-8"?>
<sst xmlns="http://schemas.openxmlformats.org/spreadsheetml/2006/main" count="276" uniqueCount="162">
  <si>
    <t>Gentiana</t>
  </si>
  <si>
    <t>Programe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</si>
  <si>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</si>
  <si>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</si>
  <si>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</si>
  <si>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</si>
  <si>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</si>
  <si>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</si>
  <si>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</si>
  <si>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</si>
  <si>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lei</t>
  </si>
  <si>
    <t>medicament</t>
  </si>
  <si>
    <t>Tip</t>
  </si>
  <si>
    <t>plata factura cesionata</t>
  </si>
  <si>
    <t>TOTAL</t>
  </si>
  <si>
    <t>Gentiana SRL</t>
  </si>
  <si>
    <t>Pharmaclin</t>
  </si>
  <si>
    <t>TOTAL  FARMEXIM</t>
  </si>
  <si>
    <t>TOTAL  FARMEXPERT</t>
  </si>
  <si>
    <t>Balsam</t>
  </si>
  <si>
    <t>Remedium</t>
  </si>
  <si>
    <t>TOTAL MEDIPLUS EXIM</t>
  </si>
  <si>
    <t>TOTAL FARMEXIM</t>
  </si>
  <si>
    <t>Aden Farm Srl</t>
  </si>
  <si>
    <t>Crisfarm</t>
  </si>
  <si>
    <t>Saralex SRL</t>
  </si>
  <si>
    <t>TOTAL EUROPHARM HOLDING SA</t>
  </si>
  <si>
    <t>TOTAL PHARMAFARM</t>
  </si>
  <si>
    <t>TOTAL ROPHARMA LOGISTIC</t>
  </si>
  <si>
    <t>FARM SOMESAN</t>
  </si>
  <si>
    <t>ADO</t>
  </si>
  <si>
    <t>ONCO CV</t>
  </si>
  <si>
    <t>CRISFARM</t>
  </si>
  <si>
    <t>AUGUST 2019</t>
  </si>
  <si>
    <t>8840/31.07.2019</t>
  </si>
  <si>
    <t>8303/06.08.2019</t>
  </si>
  <si>
    <t>7633/26.07.2019</t>
  </si>
  <si>
    <t>8231/05.08.2019</t>
  </si>
  <si>
    <t>535/20.08.2019</t>
  </si>
  <si>
    <t>PLATI CESIUNI PROGRAME SEPTEMBRIE 2019</t>
  </si>
  <si>
    <t>310/30.06.2019</t>
  </si>
  <si>
    <t>8842/01.08.2019</t>
  </si>
  <si>
    <t>8305/06.08.2019</t>
  </si>
  <si>
    <t>00028/30.06.2019</t>
  </si>
  <si>
    <t>0026/30.06.2019</t>
  </si>
  <si>
    <t>027/30.06.2019</t>
  </si>
  <si>
    <t>0001052/30.06.2019</t>
  </si>
  <si>
    <t>1558/30.06.2019</t>
  </si>
  <si>
    <t>1553/30.06.2019</t>
  </si>
  <si>
    <t>1550/30.06.2019</t>
  </si>
  <si>
    <t>1546/30.06.2019</t>
  </si>
  <si>
    <t>28/30.06.2019</t>
  </si>
  <si>
    <t>AUGUST  2019</t>
  </si>
  <si>
    <t>7611/22.07.2019</t>
  </si>
  <si>
    <t>8230/05.08.2019</t>
  </si>
  <si>
    <t>7666/02.08.2019</t>
  </si>
  <si>
    <t>8229/05.08.2019</t>
  </si>
  <si>
    <t>2538/30.06.2019</t>
  </si>
  <si>
    <t>44392/13.08.2019</t>
  </si>
  <si>
    <t>1684/30.06.2019</t>
  </si>
  <si>
    <t>44398/14.08.2019</t>
  </si>
  <si>
    <t>529/30.06.2019</t>
  </si>
  <si>
    <t>AUGUST 2019 7916/24.07.2019</t>
  </si>
  <si>
    <t>44253/22.07/2019</t>
  </si>
  <si>
    <t>4862/31.07.2019</t>
  </si>
  <si>
    <t>6179/30.06.2019</t>
  </si>
  <si>
    <t>TOTAL DONA LOGISTICA</t>
  </si>
  <si>
    <t>Plata factura cesionata</t>
  </si>
  <si>
    <t>EUROPHARM HOLDING  S.A.</t>
  </si>
  <si>
    <t>TOTAL  FARMEXIM S. A.</t>
  </si>
  <si>
    <t>DONA LOGISTICA</t>
  </si>
  <si>
    <t>Date inregistrare CAS MM</t>
  </si>
  <si>
    <t>BALSAM</t>
  </si>
  <si>
    <t>REMEDIUM</t>
  </si>
  <si>
    <t>PHARMAFARM</t>
  </si>
  <si>
    <t xml:space="preserve">ALLIANCE HEALTHCARE </t>
  </si>
  <si>
    <t>MEDIPLUS EXIM</t>
  </si>
  <si>
    <t>FARMEXIM  S. A.</t>
  </si>
  <si>
    <t xml:space="preserve">                  </t>
  </si>
  <si>
    <t>GENTIANA SRL</t>
  </si>
  <si>
    <t>LUANA FARM</t>
  </si>
  <si>
    <t>PHARMA S A</t>
  </si>
  <si>
    <t>TOTAL PHARMA  S. A</t>
  </si>
  <si>
    <t>SC SILVER WOLF</t>
  </si>
  <si>
    <t xml:space="preserve">                                                                                                          TOTAL  MEDIPLUS EXIM</t>
  </si>
  <si>
    <t>FARMEXIM S A</t>
  </si>
  <si>
    <t>TOTAL  FARMEXIM  S A</t>
  </si>
  <si>
    <t>GE HOR 62/31.12.2019</t>
  </si>
  <si>
    <t>COMIRO INVEST</t>
  </si>
  <si>
    <t xml:space="preserve">ROPHARMA </t>
  </si>
  <si>
    <t>LOGOISTIC</t>
  </si>
  <si>
    <t>MAI 2020</t>
  </si>
  <si>
    <t>9234/23.04.2020</t>
  </si>
  <si>
    <t>FSOM 1018/31.03.2020</t>
  </si>
  <si>
    <t>3906/04.05.2020</t>
  </si>
  <si>
    <t>FSOM 2015/31.03.2020</t>
  </si>
  <si>
    <t>FSOM 3014/31.03.2020</t>
  </si>
  <si>
    <t>FSOM 4016/31.03.2020</t>
  </si>
  <si>
    <t>IUNIE 2020</t>
  </si>
  <si>
    <t>SARALEX</t>
  </si>
  <si>
    <t>SALIX</t>
  </si>
  <si>
    <t>Onco CV</t>
  </si>
  <si>
    <t>TOTAL  ALLIANCE HEALTHCARE  ROMANIA  SRL</t>
  </si>
  <si>
    <t>45548/27.05.2020</t>
  </si>
  <si>
    <t>5360/18.06.2020</t>
  </si>
  <si>
    <t>GENTIANA 20/30.04.2020</t>
  </si>
  <si>
    <t>45655/29.06.2020</t>
  </si>
  <si>
    <t>5905/03.07.2020</t>
  </si>
  <si>
    <t>IULIE 2020</t>
  </si>
  <si>
    <t>379/30.06.2020</t>
  </si>
  <si>
    <t>5952/06.07.2020</t>
  </si>
  <si>
    <t>374/30.06.2020</t>
  </si>
  <si>
    <t>5953/06.07.2020</t>
  </si>
  <si>
    <t>377/30.06.2020</t>
  </si>
  <si>
    <t>5954/06.07.2020</t>
  </si>
  <si>
    <t>230/11.06.2020</t>
  </si>
  <si>
    <t>5244/16.06.2020</t>
  </si>
  <si>
    <t xml:space="preserve">PHARMACLIN SRL </t>
  </si>
  <si>
    <t>9620/24.06.2020</t>
  </si>
  <si>
    <t>SRX 1184/31.05.2020</t>
  </si>
  <si>
    <t>5749/30.06.2020</t>
  </si>
  <si>
    <t>9621/26.06.2020</t>
  </si>
  <si>
    <t>6032/07.07.2020</t>
  </si>
  <si>
    <t>GE HOR 23/31.05.2020</t>
  </si>
  <si>
    <t>GE GEN 17/31.05.2020</t>
  </si>
  <si>
    <t>GE EN 21/31.05.2020</t>
  </si>
  <si>
    <t>GENTIANA 26/31.05.2020</t>
  </si>
  <si>
    <t>9559/29.06.2020</t>
  </si>
  <si>
    <t>5760/01.07.2020</t>
  </si>
  <si>
    <t>9549/26.06.2020</t>
  </si>
  <si>
    <t>FSOM 1030/31.05.2020</t>
  </si>
  <si>
    <t>FSOM 3028/31.05.2020</t>
  </si>
  <si>
    <t>3642/25.06.2020</t>
  </si>
  <si>
    <t>MM 218/31.05.2020</t>
  </si>
  <si>
    <t>6464/20.07.2020</t>
  </si>
  <si>
    <t xml:space="preserve"> LUA 529/31.05.2020</t>
  </si>
  <si>
    <t xml:space="preserve">Programe </t>
  </si>
  <si>
    <t>SACA0015/31.05.2020</t>
  </si>
  <si>
    <t>MMSAL 469/31.05.2020</t>
  </si>
  <si>
    <t>MMSAL 470/31.05.2020</t>
  </si>
  <si>
    <t>358/19.06.2020</t>
  </si>
  <si>
    <t>5520/23.06.2020</t>
  </si>
  <si>
    <t>SRX 0001182/31.05.2020</t>
  </si>
  <si>
    <t>45695/13.07.2020</t>
  </si>
  <si>
    <t>6575/23.07.2020</t>
  </si>
  <si>
    <t>B 1819/31.05.2020</t>
  </si>
  <si>
    <t>B 1818/31.05.2020</t>
  </si>
  <si>
    <t xml:space="preserve"> 45696/13.07.2020</t>
  </si>
  <si>
    <t>R 572/31.05.2020</t>
  </si>
  <si>
    <t>6576/23.07.2020</t>
  </si>
  <si>
    <t>AUG. 2020</t>
  </si>
  <si>
    <t>PHARMACLIN</t>
  </si>
  <si>
    <t xml:space="preserve"> 218/31.05.2020</t>
  </si>
  <si>
    <t>7041/06.08.2020</t>
  </si>
  <si>
    <t>AUGUST 2020</t>
  </si>
  <si>
    <t>7363/14.08.2020</t>
  </si>
  <si>
    <t>6/11.08.2020</t>
  </si>
  <si>
    <t>CRISV 1625/31.05.2020</t>
  </si>
  <si>
    <t>CRISP 2215/31.05.2020</t>
  </si>
  <si>
    <t>AQUA 1011/31.05.2020</t>
  </si>
  <si>
    <t>TOTAL ALLIANCE HEALTHCARE ROMANIA  SRL</t>
  </si>
  <si>
    <t>PLATI CESIUNI PROGRAME  19  august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</si>
</sst>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0">
    <xf numFmtId="0" fontId="0" fillId="0" borderId="0" xfId="0"/>
    <xf numFmtId="0" fontId="6" fillId="0" borderId="1" xfId="1" applyFont="1" applyBorder="1" applyAlignment="1">
      <alignment horizontal="center"/>
    </xf>
    <xf numFmtId="0" fontId="7" fillId="0" borderId="0" xfId="0" applyFont="1"/>
    <xf numFmtId="0" fontId="0" fillId="0" borderId="9" xfId="0" applyBorder="1"/>
    <xf numFmtId="0" fontId="6" fillId="0" borderId="2" xfId="1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8" fillId="0" borderId="0" xfId="0" applyFont="1"/>
    <xf numFmtId="0" fontId="0" fillId="0" borderId="21" xfId="0" applyBorder="1"/>
    <xf numFmtId="0" fontId="0" fillId="0" borderId="14" xfId="0" applyBorder="1"/>
    <xf numFmtId="4" fontId="8" fillId="0" borderId="18" xfId="0" applyNumberFormat="1" applyFont="1" applyBorder="1"/>
    <xf numFmtId="0" fontId="6" fillId="0" borderId="8" xfId="1" applyFont="1" applyFill="1" applyBorder="1" applyAlignment="1">
      <alignment horizontal="center" wrapText="1"/>
    </xf>
    <xf numFmtId="0" fontId="0" fillId="0" borderId="23" xfId="0" applyBorder="1"/>
    <xf numFmtId="0" fontId="0" fillId="0" borderId="2" xfId="0" applyBorder="1"/>
    <xf numFmtId="0" fontId="6" fillId="0" borderId="19" xfId="1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32" xfId="0" applyBorder="1"/>
    <xf numFmtId="4" fontId="0" fillId="0" borderId="35" xfId="0" applyNumberFormat="1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0" fontId="6" fillId="0" borderId="28" xfId="1" applyFont="1" applyBorder="1" applyAlignment="1">
      <alignment horizontal="center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0" fontId="0" fillId="0" borderId="34" xfId="0" applyFill="1" applyBorder="1"/>
    <xf numFmtId="4" fontId="0" fillId="0" borderId="22" xfId="0" applyNumberFormat="1" applyFill="1" applyBorder="1"/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0" fontId="0" fillId="0" borderId="3" xfId="0" applyBorder="1" applyAlignment="1">
      <alignment horizontal="right"/>
    </xf>
    <xf numFmtId="4" fontId="0" fillId="0" borderId="0" xfId="0" applyNumberFormat="1" applyBorder="1"/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0" fontId="9" fillId="0" borderId="10" xfId="0" applyFont="1" applyBorder="1" applyAlignment="1">
      <alignment horizontal="right" wrapText="1"/>
    </xf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8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4" fontId="0" fillId="0" borderId="31" xfId="0" applyNumberFormat="1" applyBorder="1"/>
    <xf numFmtId="4" fontId="0" fillId="0" borderId="22" xfId="0" applyNumberFormat="1" applyBorder="1"/>
    <xf numFmtId="0" fontId="0" fillId="0" borderId="27" xfId="0" applyBorder="1"/>
    <xf numFmtId="0" fontId="0" fillId="0" borderId="41" xfId="0" applyBorder="1"/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4" fontId="0" fillId="0" borderId="30" xfId="0" applyNumberFormat="1" applyBorder="1"/>
    <xf numFmtId="0" fontId="0" fillId="0" borderId="0" xfId="0" applyFont="1" applyBorder="1"/>
    <xf numFmtId="4" fontId="0" fillId="0" borderId="0" xfId="0" applyNumberFormat="1"/>
    <xf numFmtId="0" fontId="0" fillId="0" borderId="44" xfId="0" applyBorder="1"/>
    <xf numFmtId="0" fontId="0" fillId="0" borderId="12" xfId="0" applyBorder="1"/>
    <xf numFmtId="49" fontId="0" fillId="0" borderId="13" xfId="0" applyNumberFormat="1" applyBorder="1"/>
    <xf numFmtId="0" fontId="0" fillId="0" borderId="16" xfId="0" applyFill="1" applyBorder="1"/>
    <xf numFmtId="0" fontId="0" fillId="0" borderId="43" xfId="0" applyBorder="1"/>
    <xf numFmtId="0" fontId="0" fillId="0" borderId="34" xfId="0" applyFont="1" applyBorder="1"/>
    <xf numFmtId="0" fontId="0" fillId="0" borderId="28" xfId="0" applyBorder="1"/>
    <xf numFmtId="0" fontId="6" fillId="0" borderId="3" xfId="0" applyFont="1" applyBorder="1"/>
    <xf numFmtId="4" fontId="0" fillId="0" borderId="9" xfId="0" applyNumberFormat="1" applyFill="1" applyBorder="1"/>
    <xf numFmtId="0" fontId="0" fillId="0" borderId="5" xfId="0" applyFont="1" applyBorder="1"/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5" xfId="0" applyFill="1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49" fontId="0" fillId="0" borderId="27" xfId="0" applyNumberFormat="1" applyBorder="1"/>
    <xf numFmtId="0" fontId="6" fillId="0" borderId="5" xfId="1" applyFont="1" applyBorder="1" applyAlignment="1">
      <alignment horizontal="center"/>
    </xf>
    <xf numFmtId="0" fontId="5" fillId="0" borderId="1" xfId="1" applyFont="1" applyBorder="1" applyAlignment="1">
      <alignment horizontal="right"/>
    </xf>
    <xf numFmtId="0" fontId="5" fillId="0" borderId="28" xfId="1" applyFont="1" applyBorder="1" applyAlignment="1">
      <alignment horizontal="right"/>
    </xf>
    <xf numFmtId="0" fontId="8" fillId="0" borderId="48" xfId="0" applyFont="1" applyBorder="1" applyAlignment="1">
      <alignment horizontal="center" wrapText="1"/>
    </xf>
    <xf numFmtId="0" fontId="6" fillId="0" borderId="34" xfId="0" applyFont="1" applyBorder="1"/>
    <xf numFmtId="0" fontId="0" fillId="0" borderId="9" xfId="0" applyFont="1" applyBorder="1"/>
    <xf numFmtId="4" fontId="0" fillId="0" borderId="9" xfId="0" applyNumberFormat="1" applyBorder="1"/>
    <xf numFmtId="0" fontId="5" fillId="0" borderId="50" xfId="1" applyFont="1" applyBorder="1" applyAlignment="1">
      <alignment horizontal="right"/>
    </xf>
    <xf numFmtId="0" fontId="0" fillId="0" borderId="13" xfId="0" applyFont="1" applyBorder="1"/>
    <xf numFmtId="0" fontId="0" fillId="0" borderId="0" xfId="0" applyBorder="1" applyAlignment="1">
      <alignment horizontal="right"/>
    </xf>
    <xf numFmtId="4" fontId="0" fillId="0" borderId="5" xfId="0" applyNumberFormat="1" applyBorder="1"/>
    <xf numFmtId="0" fontId="0" fillId="0" borderId="44" xfId="0" applyFill="1" applyBorder="1" applyAlignment="1">
      <alignment horizontal="right"/>
    </xf>
    <xf numFmtId="4" fontId="0" fillId="0" borderId="44" xfId="0" applyNumberFormat="1" applyFill="1" applyBorder="1"/>
    <xf numFmtId="0" fontId="9" fillId="0" borderId="29" xfId="0" applyFont="1" applyBorder="1" applyAlignment="1">
      <alignment horizontal="right" wrapText="1"/>
    </xf>
    <xf numFmtId="0" fontId="0" fillId="0" borderId="40" xfId="0" applyFill="1" applyBorder="1"/>
    <xf numFmtId="0" fontId="9" fillId="0" borderId="4" xfId="0" applyFont="1" applyBorder="1" applyAlignment="1">
      <alignment horizontal="right" wrapText="1"/>
    </xf>
    <xf numFmtId="49" fontId="0" fillId="0" borderId="44" xfId="0" applyNumberFormat="1" applyBorder="1"/>
    <xf numFmtId="0" fontId="0" fillId="0" borderId="46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8" fillId="0" borderId="26" xfId="0" applyNumberFormat="1" applyFont="1" applyBorder="1"/>
    <xf numFmtId="0" fontId="9" fillId="0" borderId="18" xfId="0" applyFont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9" fontId="0" fillId="0" borderId="37" xfId="0" applyNumberFormat="1" applyBorder="1" applyAlignment="1">
      <alignment horizontal="center" wrapText="1"/>
    </xf>
    <xf numFmtId="4" fontId="0" fillId="0" borderId="37" xfId="0" applyNumberFormat="1" applyBorder="1"/>
    <xf numFmtId="0" fontId="9" fillId="0" borderId="9" xfId="0" applyFont="1" applyBorder="1" applyAlignment="1">
      <alignment horizontal="right" wrapText="1"/>
    </xf>
    <xf numFmtId="49" fontId="0" fillId="0" borderId="2" xfId="0" applyNumberFormat="1" applyBorder="1" applyAlignment="1">
      <alignment horizontal="center" vertical="center" wrapText="1"/>
    </xf>
    <xf numFmtId="4" fontId="10" fillId="0" borderId="44" xfId="0" applyNumberFormat="1" applyFont="1" applyBorder="1"/>
    <xf numFmtId="0" fontId="5" fillId="0" borderId="26" xfId="1" applyFont="1" applyBorder="1" applyAlignment="1">
      <alignment horizontal="right"/>
    </xf>
    <xf numFmtId="49" fontId="0" fillId="0" borderId="0" xfId="0" applyNumberFormat="1" applyBorder="1"/>
    <xf numFmtId="4" fontId="0" fillId="0" borderId="3" xfId="0" applyNumberFormat="1" applyBorder="1"/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52" xfId="0" applyNumberFormat="1" applyBorder="1"/>
    <xf numFmtId="0" fontId="0" fillId="0" borderId="13" xfId="0" applyFill="1" applyBorder="1"/>
    <xf numFmtId="0" fontId="6" fillId="0" borderId="16" xfId="1" applyFont="1" applyBorder="1" applyAlignment="1">
      <alignment horizontal="center"/>
    </xf>
    <xf numFmtId="4" fontId="10" fillId="0" borderId="26" xfId="0" applyNumberFormat="1" applyFont="1" applyBorder="1"/>
    <xf numFmtId="0" fontId="5" fillId="0" borderId="27" xfId="1" applyFont="1" applyBorder="1" applyAlignment="1">
      <alignment horizontal="right"/>
    </xf>
    <xf numFmtId="0" fontId="5" fillId="0" borderId="16" xfId="1" applyFont="1" applyBorder="1" applyAlignment="1">
      <alignment horizontal="right"/>
    </xf>
    <xf numFmtId="4" fontId="0" fillId="0" borderId="19" xfId="0" applyNumberFormat="1" applyBorder="1"/>
    <xf numFmtId="0" fontId="6" fillId="0" borderId="50" xfId="1" applyFont="1" applyBorder="1" applyAlignment="1">
      <alignment horizontal="center"/>
    </xf>
    <xf numFmtId="0" fontId="6" fillId="0" borderId="20" xfId="1" applyFont="1" applyBorder="1" applyAlignment="1">
      <alignment horizontal="center" wrapText="1"/>
    </xf>
    <xf numFmtId="4" fontId="8" fillId="0" borderId="51" xfId="0" applyNumberFormat="1" applyFont="1" applyBorder="1"/>
    <xf numFmtId="0" fontId="0" fillId="0" borderId="37" xfId="0" applyBorder="1" applyAlignment="1">
      <alignment vertical="top"/>
    </xf>
    <xf numFmtId="0" fontId="9" fillId="0" borderId="41" xfId="0" applyFont="1" applyBorder="1" applyAlignment="1">
      <alignment horizontal="right" vertical="top" wrapText="1"/>
    </xf>
    <xf numFmtId="0" fontId="9" fillId="0" borderId="14" xfId="0" applyFont="1" applyBorder="1" applyAlignment="1">
      <alignment horizontal="center" wrapText="1"/>
    </xf>
    <xf numFmtId="0" fontId="0" fillId="0" borderId="5" xfId="0" applyFill="1" applyBorder="1" applyAlignment="1">
      <alignment horizontal="right"/>
    </xf>
    <xf numFmtId="0" fontId="0" fillId="0" borderId="12" xfId="0" applyFill="1" applyBorder="1"/>
    <xf numFmtId="49" fontId="0" fillId="0" borderId="16" xfId="0" applyNumberFormat="1" applyBorder="1"/>
    <xf numFmtId="4" fontId="0" fillId="0" borderId="49" xfId="0" applyNumberFormat="1" applyBorder="1"/>
    <xf numFmtId="0" fontId="5" fillId="0" borderId="25" xfId="1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4" xfId="0" applyFill="1" applyBorder="1" applyAlignment="1">
      <alignment horizontal="right"/>
    </xf>
    <xf numFmtId="4" fontId="0" fillId="0" borderId="4" xfId="0" applyNumberFormat="1" applyBorder="1"/>
    <xf numFmtId="49" fontId="0" fillId="0" borderId="34" xfId="0" applyNumberFormat="1" applyBorder="1"/>
    <xf numFmtId="0" fontId="8" fillId="0" borderId="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5" fillId="0" borderId="24" xfId="1" applyFont="1" applyBorder="1" applyAlignment="1">
      <alignment horizontal="right" vertical="top"/>
    </xf>
    <xf numFmtId="0" fontId="0" fillId="0" borderId="9" xfId="0" applyFill="1" applyBorder="1" applyAlignment="1">
      <alignment horizontal="right" vertical="top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horizontal="right" vertical="top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4" fontId="10" fillId="0" borderId="25" xfId="0" applyNumberFormat="1" applyFont="1" applyBorder="1"/>
    <xf numFmtId="0" fontId="0" fillId="0" borderId="12" xfId="0" applyBorder="1" applyAlignment="1"/>
    <xf numFmtId="0" fontId="0" fillId="0" borderId="3" xfId="0" applyBorder="1" applyAlignment="1">
      <alignment horizontal="right"/>
    </xf>
    <xf numFmtId="0" fontId="8" fillId="0" borderId="14" xfId="0" applyFont="1" applyBorder="1" applyAlignment="1">
      <alignment horizontal="center" wrapText="1"/>
    </xf>
    <xf numFmtId="0" fontId="0" fillId="0" borderId="25" xfId="0" applyBorder="1"/>
    <xf numFmtId="0" fontId="0" fillId="0" borderId="51" xfId="0" applyBorder="1"/>
    <xf numFmtId="0" fontId="8" fillId="0" borderId="0" xfId="0" applyFont="1" applyBorder="1" applyAlignment="1">
      <alignment horizontal="center" wrapText="1"/>
    </xf>
    <xf numFmtId="4" fontId="0" fillId="0" borderId="20" xfId="0" applyNumberFormat="1" applyBorder="1"/>
    <xf numFmtId="0" fontId="0" fillId="0" borderId="4" xfId="0" applyFill="1" applyBorder="1"/>
    <xf numFmtId="0" fontId="0" fillId="0" borderId="19" xfId="0" applyFill="1" applyBorder="1" applyAlignment="1">
      <alignment horizontal="right"/>
    </xf>
    <xf numFmtId="4" fontId="0" fillId="0" borderId="0" xfId="0" applyNumberFormat="1" applyFill="1" applyBorder="1"/>
    <xf numFmtId="0" fontId="9" fillId="0" borderId="17" xfId="0" applyFont="1" applyBorder="1" applyAlignment="1">
      <alignment horizontal="right" wrapText="1"/>
    </xf>
    <xf numFmtId="0" fontId="0" fillId="0" borderId="35" xfId="0" applyBorder="1"/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0" fillId="0" borderId="47" xfId="0" applyNumberFormat="1" applyBorder="1"/>
    <xf numFmtId="0" fontId="9" fillId="0" borderId="0" xfId="0" applyFont="1" applyBorder="1" applyAlignment="1">
      <alignment horizontal="right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/>
    <xf numFmtId="0" fontId="0" fillId="0" borderId="2" xfId="0" applyBorder="1" applyAlignment="1">
      <alignment horizontal="right"/>
    </xf>
    <xf numFmtId="49" fontId="0" fillId="0" borderId="4" xfId="0" applyNumberFormat="1" applyBorder="1"/>
    <xf numFmtId="4" fontId="0" fillId="0" borderId="16" xfId="0" applyNumberFormat="1" applyBorder="1"/>
    <xf numFmtId="0" fontId="9" fillId="0" borderId="50" xfId="0" applyFont="1" applyBorder="1" applyAlignment="1">
      <alignment horizontal="right" wrapText="1"/>
    </xf>
    <xf numFmtId="0" fontId="9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Border="1"/>
    <xf numFmtId="0" fontId="0" fillId="0" borderId="51" xfId="0" applyFont="1" applyBorder="1"/>
    <xf numFmtId="0" fontId="0" fillId="0" borderId="51" xfId="0" applyFill="1" applyBorder="1"/>
    <xf numFmtId="0" fontId="0" fillId="0" borderId="26" xfId="0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4" fontId="0" fillId="0" borderId="51" xfId="0" applyNumberFormat="1" applyBorder="1"/>
    <xf numFmtId="4" fontId="0" fillId="0" borderId="42" xfId="0" applyNumberFormat="1" applyBorder="1"/>
    <xf numFmtId="0" fontId="4" fillId="0" borderId="32" xfId="0" applyFont="1" applyBorder="1" applyAlignment="1">
      <alignment horizontal="center" wrapText="1"/>
    </xf>
    <xf numFmtId="0" fontId="9" fillId="0" borderId="41" xfId="0" applyFont="1" applyBorder="1" applyAlignment="1">
      <alignment horizontal="right" wrapText="1"/>
    </xf>
    <xf numFmtId="0" fontId="0" fillId="0" borderId="37" xfId="0" applyBorder="1" applyAlignment="1">
      <alignment horizontal="center" wrapText="1"/>
    </xf>
    <xf numFmtId="0" fontId="4" fillId="0" borderId="37" xfId="0" applyFont="1" applyBorder="1" applyAlignment="1">
      <alignment vertical="top" wrapText="1"/>
    </xf>
    <xf numFmtId="0" fontId="0" fillId="0" borderId="53" xfId="0" applyBorder="1" applyAlignment="1">
      <alignment vertical="top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 vertical="top"/>
    </xf>
    <xf numFmtId="0" fontId="0" fillId="0" borderId="9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164" fontId="0" fillId="0" borderId="0" xfId="0" applyNumberFormat="1"/>
    <xf numFmtId="0" fontId="0" fillId="0" borderId="10" xfId="0" applyFill="1" applyBorder="1"/>
    <xf numFmtId="0" fontId="3" fillId="0" borderId="0" xfId="0" applyFont="1" applyBorder="1" applyAlignment="1">
      <alignment horizontal="center" vertical="top" wrapText="1"/>
    </xf>
    <xf numFmtId="0" fontId="0" fillId="0" borderId="24" xfId="0" applyFont="1" applyFill="1" applyBorder="1"/>
    <xf numFmtId="0" fontId="0" fillId="0" borderId="27" xfId="0" applyFont="1" applyFill="1" applyBorder="1"/>
    <xf numFmtId="14" fontId="0" fillId="0" borderId="26" xfId="0" applyNumberFormat="1" applyBorder="1"/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36" xfId="0" applyFont="1" applyBorder="1" applyAlignment="1">
      <alignment horizontal="center" wrapText="1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2" xfId="0" applyFont="1" applyBorder="1"/>
    <xf numFmtId="0" fontId="0" fillId="0" borderId="5" xfId="0" applyFont="1" applyFill="1" applyBorder="1"/>
    <xf numFmtId="0" fontId="5" fillId="0" borderId="16" xfId="1" applyFont="1" applyBorder="1" applyAlignment="1">
      <alignment horizontal="right" vertical="top"/>
    </xf>
    <xf numFmtId="0" fontId="0" fillId="0" borderId="3" xfId="0" applyFont="1" applyBorder="1"/>
    <xf numFmtId="0" fontId="2" fillId="0" borderId="2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49" fontId="0" fillId="0" borderId="3" xfId="0" applyNumberFormat="1" applyBorder="1" applyAlignment="1">
      <alignment vertical="top"/>
    </xf>
    <xf numFmtId="0" fontId="0" fillId="0" borderId="3" xfId="0" applyFont="1" applyBorder="1" applyAlignment="1">
      <alignment horizontal="center" vertical="top"/>
    </xf>
    <xf numFmtId="0" fontId="9" fillId="0" borderId="13" xfId="0" applyFont="1" applyBorder="1" applyAlignment="1">
      <alignment horizontal="right" wrapText="1"/>
    </xf>
    <xf numFmtId="0" fontId="0" fillId="0" borderId="3" xfId="0" applyFill="1" applyBorder="1" applyAlignment="1">
      <alignment horizontal="left"/>
    </xf>
    <xf numFmtId="0" fontId="0" fillId="0" borderId="26" xfId="0" applyFont="1" applyFill="1" applyBorder="1"/>
    <xf numFmtId="0" fontId="8" fillId="0" borderId="21" xfId="0" applyFont="1" applyBorder="1" applyAlignment="1"/>
    <xf numFmtId="0" fontId="9" fillId="0" borderId="25" xfId="0" applyFont="1" applyBorder="1" applyAlignment="1">
      <alignment horizontal="right" vertical="top"/>
    </xf>
    <xf numFmtId="0" fontId="0" fillId="0" borderId="39" xfId="0" applyBorder="1" applyAlignment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0" fontId="0" fillId="0" borderId="17" xfId="0" applyFill="1" applyBorder="1"/>
    <xf numFmtId="0" fontId="0" fillId="0" borderId="9" xfId="0" applyBorder="1" applyAlignment="1">
      <alignment vertical="top"/>
    </xf>
    <xf numFmtId="0" fontId="8" fillId="0" borderId="0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right" vertical="top" wrapText="1"/>
    </xf>
    <xf numFmtId="0" fontId="9" fillId="0" borderId="25" xfId="0" applyFont="1" applyBorder="1" applyAlignment="1">
      <alignment horizontal="right"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Fill="1" applyBorder="1"/>
    <xf numFmtId="165" fontId="0" fillId="0" borderId="0" xfId="0" applyNumberFormat="1"/>
    <xf numFmtId="0" fontId="0" fillId="0" borderId="47" xfId="0" applyBorder="1" applyAlignment="1"/>
    <xf numFmtId="14" fontId="0" fillId="0" borderId="25" xfId="0" applyNumberFormat="1" applyBorder="1" applyAlignment="1">
      <alignment vertical="top"/>
    </xf>
    <xf numFmtId="4" fontId="0" fillId="0" borderId="32" xfId="0" applyNumberFormat="1" applyBorder="1"/>
    <xf numFmtId="0" fontId="0" fillId="0" borderId="4" xfId="0" applyBorder="1" applyAlignment="1">
      <alignment horizontal="right" vertical="top"/>
    </xf>
    <xf numFmtId="0" fontId="0" fillId="0" borderId="34" xfId="0" applyBorder="1" applyAlignment="1">
      <alignment horizontal="right"/>
    </xf>
    <xf numFmtId="0" fontId="9" fillId="0" borderId="10" xfId="0" applyFont="1" applyBorder="1" applyAlignment="1">
      <alignment horizontal="right" vertical="top"/>
    </xf>
    <xf numFmtId="0" fontId="9" fillId="0" borderId="32" xfId="0" applyFont="1" applyBorder="1" applyAlignment="1">
      <alignment horizontal="right" vertical="top"/>
    </xf>
    <xf numFmtId="0" fontId="9" fillId="0" borderId="17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6" xfId="0" applyFont="1" applyBorder="1" applyAlignment="1">
      <alignment horizontal="right" vertical="top"/>
    </xf>
    <xf numFmtId="0" fontId="9" fillId="0" borderId="34" xfId="0" applyFont="1" applyBorder="1" applyAlignment="1">
      <alignment horizontal="right" vertical="top"/>
    </xf>
    <xf numFmtId="0" fontId="0" fillId="0" borderId="12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5" xfId="0" applyFont="1" applyFill="1" applyBorder="1"/>
    <xf numFmtId="0" fontId="9" fillId="0" borderId="26" xfId="0" applyFont="1" applyBorder="1" applyAlignment="1">
      <alignment horizontal="right" wrapText="1"/>
    </xf>
    <xf numFmtId="14" fontId="0" fillId="0" borderId="25" xfId="0" applyNumberFormat="1" applyFill="1" applyBorder="1"/>
    <xf numFmtId="0" fontId="0" fillId="0" borderId="51" xfId="0" applyFont="1" applyFill="1" applyBorder="1"/>
    <xf numFmtId="0" fontId="0" fillId="0" borderId="55" xfId="0" applyBorder="1" applyAlignment="1">
      <alignment vertical="top"/>
    </xf>
    <xf numFmtId="0" fontId="5" fillId="0" borderId="0" xfId="1"/>
    <xf numFmtId="4" fontId="13" fillId="0" borderId="0" xfId="0" applyNumberFormat="1" applyFont="1" applyFill="1" applyBorder="1"/>
    <xf numFmtId="0" fontId="0" fillId="0" borderId="12" xfId="0" applyBorder="1" applyAlignment="1">
      <alignment vertical="top"/>
    </xf>
    <xf numFmtId="0" fontId="0" fillId="2" borderId="26" xfId="0" applyFont="1" applyFill="1" applyBorder="1"/>
    <xf numFmtId="0" fontId="0" fillId="0" borderId="43" xfId="0" applyFill="1" applyBorder="1"/>
    <xf numFmtId="0" fontId="0" fillId="0" borderId="32" xfId="0" applyBorder="1" applyAlignment="1">
      <alignment vertical="top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0" fillId="0" borderId="2" xfId="0" applyNumberFormat="1" applyBorder="1"/>
    <xf numFmtId="14" fontId="0" fillId="0" borderId="5" xfId="0" applyNumberFormat="1" applyBorder="1"/>
    <xf numFmtId="0" fontId="0" fillId="0" borderId="35" xfId="0" applyFill="1" applyBorder="1"/>
    <xf numFmtId="0" fontId="0" fillId="0" borderId="44" xfId="0" applyBorder="1" applyAlignment="1"/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horizontal="center" wrapText="1"/>
    </xf>
    <xf numFmtId="2" fontId="13" fillId="0" borderId="0" xfId="0" applyNumberFormat="1" applyFont="1" applyBorder="1"/>
    <xf numFmtId="0" fontId="13" fillId="0" borderId="0" xfId="0" applyFont="1" applyBorder="1"/>
    <xf numFmtId="4" fontId="13" fillId="0" borderId="0" xfId="0" applyNumberFormat="1" applyFont="1" applyBorder="1"/>
    <xf numFmtId="0" fontId="13" fillId="0" borderId="0" xfId="0" applyFon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13" fillId="2" borderId="0" xfId="0" applyFont="1" applyFill="1" applyBorder="1"/>
    <xf numFmtId="0" fontId="0" fillId="2" borderId="0" xfId="0" applyFill="1" applyBorder="1"/>
    <xf numFmtId="4" fontId="0" fillId="2" borderId="0" xfId="0" applyNumberFormat="1" applyFill="1" applyBorder="1"/>
    <xf numFmtId="0" fontId="0" fillId="0" borderId="26" xfId="0" applyBorder="1" applyAlignment="1">
      <alignment horizontal="right"/>
    </xf>
    <xf numFmtId="0" fontId="0" fillId="0" borderId="51" xfId="0" applyBorder="1" applyAlignment="1">
      <alignment horizontal="right"/>
    </xf>
    <xf numFmtId="0" fontId="9" fillId="0" borderId="51" xfId="0" applyFont="1" applyBorder="1" applyAlignment="1">
      <alignment horizontal="right" vertical="top"/>
    </xf>
    <xf numFmtId="0" fontId="0" fillId="0" borderId="42" xfId="0" applyFill="1" applyBorder="1"/>
    <xf numFmtId="0" fontId="0" fillId="0" borderId="46" xfId="0" applyBorder="1" applyAlignment="1"/>
    <xf numFmtId="0" fontId="0" fillId="0" borderId="26" xfId="0" applyFill="1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5" xfId="0" applyBorder="1" applyAlignment="1"/>
    <xf numFmtId="0" fontId="0" fillId="0" borderId="5" xfId="0" applyBorder="1" applyAlignment="1"/>
    <xf numFmtId="0" fontId="0" fillId="0" borderId="2" xfId="0" applyFont="1" applyFill="1" applyBorder="1" applyAlignment="1">
      <alignment vertical="top"/>
    </xf>
    <xf numFmtId="0" fontId="9" fillId="0" borderId="26" xfId="0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49" fontId="11" fillId="0" borderId="26" xfId="0" applyNumberFormat="1" applyFont="1" applyBorder="1" applyAlignment="1">
      <alignment vertical="top" wrapText="1"/>
    </xf>
    <xf numFmtId="49" fontId="11" fillId="0" borderId="51" xfId="0" applyNumberFormat="1" applyFon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14" xfId="0" applyBorder="1" applyAlignment="1"/>
    <xf numFmtId="0" fontId="0" fillId="0" borderId="15" xfId="0" applyBorder="1" applyAlignment="1"/>
    <xf numFmtId="0" fontId="0" fillId="0" borderId="30" xfId="0" applyBorder="1" applyAlignment="1"/>
    <xf numFmtId="0" fontId="0" fillId="0" borderId="34" xfId="0" applyBorder="1" applyAlignment="1"/>
    <xf numFmtId="0" fontId="9" fillId="0" borderId="1" xfId="0" applyFont="1" applyBorder="1" applyAlignment="1">
      <alignment horizontal="right" wrapText="1"/>
    </xf>
    <xf numFmtId="0" fontId="0" fillId="0" borderId="16" xfId="0" applyBorder="1" applyAlignment="1">
      <alignment vertical="top"/>
    </xf>
    <xf numFmtId="0" fontId="2" fillId="0" borderId="26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0" fillId="0" borderId="51" xfId="0" applyFill="1" applyBorder="1" applyAlignment="1">
      <alignment vertical="top"/>
    </xf>
    <xf numFmtId="0" fontId="0" fillId="0" borderId="26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0" fillId="0" borderId="26" xfId="0" applyBorder="1" applyAlignment="1">
      <alignment vertical="top"/>
    </xf>
    <xf numFmtId="0" fontId="0" fillId="0" borderId="51" xfId="0" applyBorder="1" applyAlignment="1"/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/>
    <xf numFmtId="0" fontId="9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5" xfId="0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3" xfId="0" applyBorder="1" applyAlignment="1"/>
    <xf numFmtId="0" fontId="0" fillId="0" borderId="8" xfId="0" applyBorder="1" applyAlignment="1">
      <alignment vertical="top"/>
    </xf>
    <xf numFmtId="0" fontId="8" fillId="0" borderId="10" xfId="0" applyFont="1" applyBorder="1" applyAlignment="1">
      <alignment horizontal="center"/>
    </xf>
    <xf numFmtId="0" fontId="6" fillId="0" borderId="2" xfId="1" applyFont="1" applyBorder="1" applyAlignment="1">
      <alignment horizontal="center" wrapText="1"/>
    </xf>
    <xf numFmtId="4" fontId="0" fillId="0" borderId="49" xfId="0" applyNumberFormat="1" applyFill="1" applyBorder="1"/>
    <xf numFmtId="0" fontId="5" fillId="0" borderId="1" xfId="1" applyFont="1" applyBorder="1" applyAlignment="1">
      <alignment vertical="top"/>
    </xf>
    <xf numFmtId="0" fontId="0" fillId="0" borderId="50" xfId="0" applyBorder="1" applyAlignment="1"/>
    <xf numFmtId="0" fontId="5" fillId="0" borderId="4" xfId="1" applyFont="1" applyBorder="1" applyAlignment="1">
      <alignment vertical="top"/>
    </xf>
    <xf numFmtId="0" fontId="0" fillId="0" borderId="4" xfId="0" applyBorder="1" applyAlignment="1"/>
    <xf numFmtId="0" fontId="0" fillId="0" borderId="28" xfId="0" applyBorder="1" applyAlignment="1"/>
    <xf numFmtId="0" fontId="0" fillId="0" borderId="2" xfId="0" applyFont="1" applyBorder="1" applyAlignment="1">
      <alignment vertical="top"/>
    </xf>
    <xf numFmtId="0" fontId="8" fillId="0" borderId="26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0" fillId="0" borderId="25" xfId="0" applyBorder="1" applyAlignment="1">
      <alignment wrapText="1"/>
    </xf>
    <xf numFmtId="0" fontId="12" fillId="0" borderId="25" xfId="0" applyFont="1" applyBorder="1" applyAlignment="1">
      <alignment wrapText="1"/>
    </xf>
    <xf numFmtId="49" fontId="11" fillId="0" borderId="8" xfId="0" applyNumberFormat="1" applyFont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26" xfId="0" applyFont="1" applyBorder="1" applyAlignment="1">
      <alignment vertical="top"/>
    </xf>
    <xf numFmtId="0" fontId="9" fillId="0" borderId="26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0" borderId="26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4" fontId="14" fillId="0" borderId="11" xfId="0" applyNumberFormat="1" applyFont="1" applyBorder="1"/>
    <xf numFmtId="4" fontId="8" fillId="0" borderId="18" xfId="0" applyNumberFormat="1" applyFont="1" applyFill="1" applyBorder="1"/>
    <xf numFmtId="4" fontId="8" fillId="0" borderId="38" xfId="0" applyNumberFormat="1" applyFont="1" applyFill="1" applyBorder="1" applyAlignment="1">
      <alignment vertical="top"/>
    </xf>
    <xf numFmtId="4" fontId="0" fillId="0" borderId="38" xfId="0" applyNumberFormat="1" applyFill="1" applyBorder="1" applyAlignment="1">
      <alignment vertical="top"/>
    </xf>
    <xf numFmtId="0" fontId="8" fillId="0" borderId="42" xfId="0" applyFont="1" applyBorder="1"/>
    <xf numFmtId="0" fontId="0" fillId="0" borderId="31" xfId="0" applyBorder="1" applyAlignment="1">
      <alignment vertical="top"/>
    </xf>
    <xf numFmtId="0" fontId="8" fillId="0" borderId="21" xfId="0" applyFont="1" applyBorder="1" applyAlignment="1">
      <alignment horizontal="center" wrapText="1"/>
    </xf>
    <xf numFmtId="0" fontId="8" fillId="0" borderId="5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38" xfId="0" applyNumberFormat="1" applyFont="1" applyFill="1" applyBorder="1" applyAlignment="1">
      <alignment vertical="top"/>
    </xf>
    <xf numFmtId="49" fontId="1" fillId="0" borderId="26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53" xfId="0" applyFont="1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" fontId="0" fillId="0" borderId="8" xfId="0" applyNumberFormat="1" applyBorder="1" applyAlignment="1">
      <alignment vertical="top"/>
    </xf>
    <xf numFmtId="0" fontId="0" fillId="0" borderId="49" xfId="0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4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1" xfId="0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28" xfId="0" applyBorder="1" applyAlignment="1">
      <alignment horizontal="righ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4" xfId="0" applyBorder="1" applyAlignment="1"/>
    <xf numFmtId="0" fontId="0" fillId="0" borderId="15" xfId="0" applyBorder="1" applyAlignment="1"/>
    <xf numFmtId="0" fontId="9" fillId="0" borderId="12" xfId="0" applyFont="1" applyBorder="1" applyAlignment="1">
      <alignment horizontal="center" wrapText="1"/>
    </xf>
    <xf numFmtId="0" fontId="0" fillId="0" borderId="30" xfId="0" applyBorder="1" applyAlignment="1"/>
    <xf numFmtId="0" fontId="0" fillId="0" borderId="34" xfId="0" applyBorder="1" applyAlignment="1"/>
    <xf numFmtId="0" fontId="0" fillId="0" borderId="35" xfId="0" applyBorder="1" applyAlignment="1"/>
    <xf numFmtId="0" fontId="0" fillId="0" borderId="50" xfId="0" applyBorder="1" applyAlignment="1">
      <alignment vertical="top"/>
    </xf>
    <xf numFmtId="0" fontId="0" fillId="0" borderId="28" xfId="0" applyBorder="1" applyAlignment="1">
      <alignment vertical="top"/>
    </xf>
    <xf numFmtId="0" fontId="9" fillId="0" borderId="5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8" fillId="0" borderId="6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2" fillId="0" borderId="26" xfId="0" applyFont="1" applyBorder="1" applyAlignment="1">
      <alignment horizontal="right" vertical="top" wrapText="1"/>
    </xf>
    <xf numFmtId="0" fontId="2" fillId="0" borderId="51" xfId="0" applyFont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0" fillId="0" borderId="26" xfId="0" applyFill="1" applyBorder="1" applyAlignment="1">
      <alignment vertical="top"/>
    </xf>
    <xf numFmtId="0" fontId="0" fillId="0" borderId="51" xfId="0" applyFill="1" applyBorder="1" applyAlignment="1">
      <alignment vertical="top"/>
    </xf>
    <xf numFmtId="0" fontId="0" fillId="0" borderId="51" xfId="0" applyBorder="1" applyAlignment="1">
      <alignment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0" fontId="0" fillId="0" borderId="8" xfId="0" applyFill="1" applyBorder="1" applyAlignment="1">
      <alignment horizontal="right" vertical="top"/>
    </xf>
    <xf numFmtId="0" fontId="0" fillId="0" borderId="49" xfId="0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9" fillId="0" borderId="1" xfId="0" applyFont="1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0" fillId="0" borderId="1" xfId="0" applyBorder="1" applyAlignment="1">
      <alignment vertical="top"/>
    </xf>
    <xf numFmtId="0" fontId="0" fillId="0" borderId="54" xfId="0" applyBorder="1" applyAlignment="1">
      <alignment vertical="top"/>
    </xf>
    <xf numFmtId="0" fontId="8" fillId="0" borderId="53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4" xfId="0" applyFill="1" applyBorder="1" applyAlignment="1"/>
    <xf numFmtId="0" fontId="0" fillId="0" borderId="7" xfId="0" applyBorder="1" applyAlignment="1"/>
    <xf numFmtId="0" fontId="9" fillId="0" borderId="10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26" xfId="0" applyFont="1" applyBorder="1" applyAlignment="1">
      <alignment horizontal="right" vertical="top" wrapText="1"/>
    </xf>
    <xf numFmtId="0" fontId="0" fillId="0" borderId="25" xfId="0" applyBorder="1" applyAlignment="1">
      <alignment horizontal="right" vertical="top" wrapText="1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07"/>
  <sheetViews>
    <sheetView tabSelected="1" topLeftCell="I1" zoomScaleNormal="100" workbookViewId="0">
      <selection activeCell="I3" sqref="I3"/>
    </sheetView>
  </sheetViews>
  <sheetFormatPr defaultRowHeight="15" x14ac:dyDescent="0.25"/>
  <cols>
    <col min="1" max="1" width="5" hidden="1" customWidth="1"/>
    <col min="2" max="2" width="20.28515625" hidden="1" customWidth="1"/>
    <col min="3" max="3" width="15.5703125" hidden="1" customWidth="1"/>
    <col min="4" max="4" width="15.7109375" hidden="1" customWidth="1"/>
    <col min="5" max="5" width="12.7109375" hidden="1" customWidth="1"/>
    <col min="6" max="6" width="15.28515625" hidden="1" customWidth="1"/>
    <col min="7" max="7" width="13.7109375" hidden="1" customWidth="1"/>
    <col min="8" max="8" width="0" hidden="1" customWidth="1"/>
    <col min="9" max="9" width="5.28515625" customWidth="1"/>
    <col min="10" max="10" width="15.5703125" customWidth="1"/>
    <col min="11" max="11" width="16.7109375" customWidth="1"/>
    <col min="12" max="12" width="18" customWidth="1"/>
    <col min="13" max="13" width="15.5703125" customWidth="1"/>
    <col min="14" max="14" width="11.28515625" customWidth="1"/>
    <col min="15" max="15" width="20.5703125" customWidth="1"/>
    <col min="16" max="16" width="14.7109375" customWidth="1"/>
    <col min="17" max="17" width="10.140625" bestFit="1" customWidth="1"/>
    <col min="18" max="18" width="12.7109375" bestFit="1" customWidth="1"/>
    <col min="19" max="19" width="10" customWidth="1"/>
    <col min="20" max="22" width="10.140625" bestFit="1" customWidth="1"/>
  </cols>
  <sheetData>
    <row r="3" spans="1:22" ht="19.5" x14ac:dyDescent="0.4">
      <c r="C3" s="2" t="s">
        <v>39</v>
      </c>
      <c r="K3" s="2" t="s">
        <v>161</v>
      </c>
    </row>
    <row r="5" spans="1:22" ht="15.75" thickBot="1" x14ac:dyDescent="0.3"/>
    <row r="6" spans="1:22" ht="26.25" x14ac:dyDescent="0.25">
      <c r="A6" s="1" t="s">
        <v>2</v>
      </c>
      <c r="B6" s="4" t="s">
        <v>3</v>
      </c>
      <c r="C6" s="4" t="s">
        <v>4</v>
      </c>
      <c r="D6" s="5" t="s">
        <v>5</v>
      </c>
      <c r="E6" s="5" t="s">
        <v>12</v>
      </c>
      <c r="F6" s="5" t="s">
        <v>6</v>
      </c>
      <c r="G6" s="18" t="s">
        <v>13</v>
      </c>
      <c r="I6" s="1" t="s">
        <v>2</v>
      </c>
      <c r="J6" s="4" t="s">
        <v>3</v>
      </c>
      <c r="K6" s="337" t="s">
        <v>71</v>
      </c>
      <c r="L6" s="4" t="s">
        <v>4</v>
      </c>
      <c r="M6" s="5" t="s">
        <v>5</v>
      </c>
      <c r="N6" s="5" t="s">
        <v>12</v>
      </c>
      <c r="O6" s="5" t="s">
        <v>6</v>
      </c>
      <c r="P6" s="18" t="s">
        <v>67</v>
      </c>
    </row>
    <row r="7" spans="1:22" ht="15.75" thickBot="1" x14ac:dyDescent="0.3">
      <c r="A7" s="38" t="s">
        <v>7</v>
      </c>
      <c r="B7" s="6"/>
      <c r="C7" s="6"/>
      <c r="D7" s="6" t="s">
        <v>8</v>
      </c>
      <c r="E7" s="6" t="s">
        <v>11</v>
      </c>
      <c r="F7" s="6" t="s">
        <v>9</v>
      </c>
      <c r="G7" s="21" t="s">
        <v>10</v>
      </c>
      <c r="I7" s="135" t="s">
        <v>7</v>
      </c>
      <c r="J7" s="130"/>
      <c r="K7" s="91"/>
      <c r="L7" s="91"/>
      <c r="M7" s="91" t="s">
        <v>8</v>
      </c>
      <c r="N7" s="91" t="s">
        <v>11</v>
      </c>
      <c r="O7" s="91" t="s">
        <v>9</v>
      </c>
      <c r="P7" s="136" t="s">
        <v>10</v>
      </c>
    </row>
    <row r="8" spans="1:22" ht="15.75" customHeight="1" x14ac:dyDescent="0.25">
      <c r="A8" s="92">
        <v>1</v>
      </c>
      <c r="B8" s="54" t="s">
        <v>33</v>
      </c>
      <c r="C8" s="23" t="s">
        <v>16</v>
      </c>
      <c r="D8" s="20" t="s">
        <v>41</v>
      </c>
      <c r="E8" s="23" t="s">
        <v>1</v>
      </c>
      <c r="F8" s="56" t="s">
        <v>40</v>
      </c>
      <c r="G8" s="61">
        <v>146880.95999999999</v>
      </c>
      <c r="I8" s="123">
        <v>1</v>
      </c>
      <c r="J8" s="123" t="s">
        <v>77</v>
      </c>
      <c r="K8" s="186" t="s">
        <v>98</v>
      </c>
      <c r="L8" s="271" t="s">
        <v>99</v>
      </c>
      <c r="M8" s="186" t="s">
        <v>118</v>
      </c>
      <c r="N8" s="296" t="s">
        <v>1</v>
      </c>
      <c r="O8" s="291" t="s">
        <v>119</v>
      </c>
      <c r="P8" s="187">
        <v>412215</v>
      </c>
    </row>
    <row r="9" spans="1:22" ht="15.75" thickBot="1" x14ac:dyDescent="0.3">
      <c r="A9" s="93"/>
      <c r="B9" s="60" t="s">
        <v>42</v>
      </c>
      <c r="C9" s="33"/>
      <c r="D9" s="32"/>
      <c r="E9" s="33"/>
      <c r="F9" s="48"/>
      <c r="G9" s="24"/>
      <c r="I9" s="145"/>
      <c r="J9" s="145"/>
      <c r="K9" s="188" t="s">
        <v>120</v>
      </c>
      <c r="L9" s="163"/>
      <c r="M9" s="163"/>
      <c r="N9" s="267"/>
      <c r="O9" s="292"/>
      <c r="P9" s="192"/>
    </row>
    <row r="10" spans="1:22" ht="15.75" thickBot="1" x14ac:dyDescent="0.3">
      <c r="A10" s="98"/>
      <c r="B10" s="58"/>
      <c r="C10" s="8"/>
      <c r="D10" s="8"/>
      <c r="E10" s="8"/>
      <c r="F10" s="146"/>
      <c r="G10" s="49"/>
      <c r="I10" s="98">
        <v>2</v>
      </c>
      <c r="J10" s="123" t="s">
        <v>77</v>
      </c>
      <c r="K10" s="233" t="s">
        <v>108</v>
      </c>
      <c r="L10" s="186" t="s">
        <v>79</v>
      </c>
      <c r="M10" s="186" t="s">
        <v>121</v>
      </c>
      <c r="N10" s="272" t="s">
        <v>1</v>
      </c>
      <c r="O10" s="59" t="s">
        <v>123</v>
      </c>
      <c r="P10" s="63">
        <v>535977.67000000004</v>
      </c>
    </row>
    <row r="11" spans="1:22" ht="15.75" thickBot="1" x14ac:dyDescent="0.3">
      <c r="A11" s="98"/>
      <c r="B11" s="58"/>
      <c r="C11" s="8"/>
      <c r="D11" s="8"/>
      <c r="E11" s="8"/>
      <c r="F11" s="146"/>
      <c r="G11" s="49"/>
      <c r="I11" s="98"/>
      <c r="J11" s="145"/>
      <c r="K11" s="266" t="s">
        <v>122</v>
      </c>
      <c r="L11" s="163"/>
      <c r="M11" s="163"/>
      <c r="N11" s="272"/>
      <c r="O11" s="59"/>
      <c r="P11" s="63"/>
    </row>
    <row r="12" spans="1:22" x14ac:dyDescent="0.25">
      <c r="A12" s="98">
        <v>2</v>
      </c>
      <c r="B12" s="54" t="s">
        <v>33</v>
      </c>
      <c r="C12" s="20" t="s">
        <v>0</v>
      </c>
      <c r="D12" s="23" t="s">
        <v>34</v>
      </c>
      <c r="E12" s="96" t="s">
        <v>1</v>
      </c>
      <c r="F12" s="86" t="s">
        <v>43</v>
      </c>
      <c r="G12" s="97">
        <v>130947.92</v>
      </c>
      <c r="I12" s="339">
        <v>3</v>
      </c>
      <c r="J12" s="152" t="s">
        <v>77</v>
      </c>
      <c r="K12" s="110" t="s">
        <v>150</v>
      </c>
      <c r="L12" s="19" t="s">
        <v>151</v>
      </c>
      <c r="M12" s="85" t="s">
        <v>152</v>
      </c>
      <c r="N12" s="296" t="s">
        <v>1</v>
      </c>
      <c r="O12" s="324" t="s">
        <v>133</v>
      </c>
      <c r="P12" s="376">
        <v>96000</v>
      </c>
      <c r="Q12" s="283"/>
      <c r="R12" s="8"/>
      <c r="S12" s="8"/>
      <c r="T12" s="8"/>
      <c r="U12" s="8"/>
      <c r="V12" s="8"/>
    </row>
    <row r="13" spans="1:22" ht="15.75" thickBot="1" x14ac:dyDescent="0.3">
      <c r="A13" s="98"/>
      <c r="B13" s="58"/>
      <c r="C13" s="62"/>
      <c r="D13" s="8"/>
      <c r="E13" s="99"/>
      <c r="F13" s="100"/>
      <c r="G13" s="101"/>
      <c r="I13" s="340"/>
      <c r="J13" s="341"/>
      <c r="K13" s="263" t="s">
        <v>153</v>
      </c>
      <c r="L13" s="163"/>
      <c r="M13" s="162"/>
      <c r="N13" s="267"/>
      <c r="O13" s="329"/>
      <c r="P13" s="377"/>
      <c r="Q13" s="288"/>
      <c r="R13" s="289"/>
      <c r="S13" s="8"/>
      <c r="T13" s="8"/>
      <c r="U13" s="8"/>
      <c r="V13" s="8"/>
    </row>
    <row r="14" spans="1:22" ht="15.75" hidden="1" customHeight="1" thickBot="1" x14ac:dyDescent="0.3">
      <c r="A14" s="98"/>
      <c r="B14" s="58" t="s">
        <v>35</v>
      </c>
      <c r="C14" s="62"/>
      <c r="D14" s="8"/>
      <c r="E14" s="99" t="s">
        <v>1</v>
      </c>
      <c r="F14" s="100" t="s">
        <v>45</v>
      </c>
      <c r="G14" s="101">
        <v>1727.61</v>
      </c>
      <c r="I14" s="340"/>
      <c r="J14" s="342"/>
      <c r="K14" s="221"/>
      <c r="L14" s="83"/>
      <c r="M14" s="253"/>
      <c r="N14" s="126"/>
      <c r="O14" s="86"/>
      <c r="P14" s="11"/>
      <c r="Q14" s="8"/>
      <c r="R14" s="8"/>
      <c r="S14" s="8"/>
      <c r="T14" s="8"/>
      <c r="U14" s="8"/>
      <c r="V14" s="8"/>
    </row>
    <row r="15" spans="1:22" ht="15.75" hidden="1" customHeight="1" thickBot="1" x14ac:dyDescent="0.3">
      <c r="A15" s="98"/>
      <c r="B15" s="58"/>
      <c r="C15" s="62"/>
      <c r="D15" s="8"/>
      <c r="E15" s="96" t="s">
        <v>1</v>
      </c>
      <c r="F15" s="86" t="s">
        <v>51</v>
      </c>
      <c r="G15" s="97">
        <v>16343.38</v>
      </c>
      <c r="I15" s="343"/>
      <c r="J15" s="325"/>
      <c r="K15" s="60"/>
      <c r="L15" s="334"/>
      <c r="M15" s="254"/>
      <c r="N15" s="89"/>
      <c r="O15" s="238"/>
      <c r="P15" s="63"/>
      <c r="Q15" s="8"/>
      <c r="R15" s="8"/>
      <c r="S15" s="8"/>
      <c r="T15" s="8"/>
      <c r="U15" s="8"/>
      <c r="V15" s="8"/>
    </row>
    <row r="16" spans="1:22" ht="15.75" hidden="1" customHeight="1" thickBot="1" x14ac:dyDescent="0.3">
      <c r="A16" s="93"/>
      <c r="B16" s="58"/>
      <c r="C16" s="62"/>
      <c r="D16" s="32"/>
      <c r="E16" s="99" t="s">
        <v>1</v>
      </c>
      <c r="F16" s="100" t="s">
        <v>44</v>
      </c>
      <c r="G16" s="101">
        <v>5262.92</v>
      </c>
      <c r="I16" s="98"/>
      <c r="J16" s="133"/>
      <c r="K16" s="58"/>
      <c r="L16" s="303"/>
      <c r="M16" s="199"/>
      <c r="N16" s="83"/>
      <c r="O16" s="100"/>
      <c r="P16" s="165"/>
      <c r="Q16" s="8"/>
      <c r="R16" s="8"/>
      <c r="S16" s="8"/>
      <c r="T16" s="8"/>
      <c r="U16" s="8"/>
      <c r="V16" s="8"/>
    </row>
    <row r="17" spans="1:22" ht="15.75" hidden="1" customHeight="1" thickBot="1" x14ac:dyDescent="0.3">
      <c r="A17" s="133"/>
      <c r="B17" s="179"/>
      <c r="C17" s="8"/>
      <c r="D17" s="9"/>
      <c r="E17" s="72"/>
      <c r="F17" s="100"/>
      <c r="G17" s="180"/>
      <c r="I17" s="92">
        <v>3</v>
      </c>
      <c r="J17" s="152" t="s">
        <v>77</v>
      </c>
      <c r="K17" s="208"/>
      <c r="L17" s="300"/>
      <c r="M17" s="20"/>
      <c r="N17" s="69"/>
      <c r="O17" s="178"/>
      <c r="P17" s="30"/>
      <c r="Q17" s="8"/>
      <c r="R17" s="8"/>
      <c r="S17" s="8"/>
      <c r="T17" s="8"/>
      <c r="U17" s="8"/>
      <c r="V17" s="8"/>
    </row>
    <row r="18" spans="1:22" ht="15.75" hidden="1" customHeight="1" thickBot="1" x14ac:dyDescent="0.3">
      <c r="A18" s="133"/>
      <c r="B18" s="179"/>
      <c r="C18" s="8"/>
      <c r="D18" s="9"/>
      <c r="E18" s="72"/>
      <c r="F18" s="100"/>
      <c r="G18" s="180"/>
      <c r="I18" s="93"/>
      <c r="J18" s="132"/>
      <c r="K18" s="209"/>
      <c r="L18" s="301"/>
      <c r="M18" s="160"/>
      <c r="N18" s="223"/>
      <c r="O18" s="160"/>
      <c r="P18" s="134"/>
      <c r="Q18" s="8"/>
      <c r="R18" s="8"/>
      <c r="S18" s="8"/>
      <c r="T18" s="8"/>
      <c r="U18" s="8"/>
      <c r="V18" s="8"/>
    </row>
    <row r="19" spans="1:22" ht="15.75" hidden="1" customHeight="1" thickBot="1" x14ac:dyDescent="0.3">
      <c r="A19" s="133"/>
      <c r="B19" s="179"/>
      <c r="C19" s="8"/>
      <c r="D19" s="9"/>
      <c r="E19" s="72"/>
      <c r="F19" s="100"/>
      <c r="G19" s="180"/>
      <c r="I19" s="98">
        <v>4</v>
      </c>
      <c r="J19" s="222" t="s">
        <v>77</v>
      </c>
      <c r="K19" s="221"/>
      <c r="L19" s="321"/>
      <c r="M19" s="83"/>
      <c r="N19" s="304"/>
      <c r="O19" s="344"/>
      <c r="P19" s="376"/>
      <c r="Q19" s="8"/>
      <c r="R19" s="8"/>
      <c r="S19" s="8"/>
      <c r="T19" s="8"/>
      <c r="U19" s="8"/>
      <c r="V19" s="8"/>
    </row>
    <row r="20" spans="1:22" ht="15.75" hidden="1" customHeight="1" thickBot="1" x14ac:dyDescent="0.3">
      <c r="A20" s="133"/>
      <c r="B20" s="179"/>
      <c r="C20" s="8"/>
      <c r="D20" s="9"/>
      <c r="E20" s="72"/>
      <c r="F20" s="100"/>
      <c r="G20" s="180"/>
      <c r="I20" s="93"/>
      <c r="J20" s="132"/>
      <c r="K20" s="219"/>
      <c r="L20" s="302"/>
      <c r="M20" s="280"/>
      <c r="N20" s="301"/>
      <c r="O20" s="301"/>
      <c r="P20" s="382"/>
      <c r="Q20" s="8"/>
      <c r="R20" s="8"/>
      <c r="S20" s="8"/>
      <c r="T20" s="8"/>
      <c r="U20" s="8"/>
      <c r="V20" s="8"/>
    </row>
    <row r="21" spans="1:22" ht="15.75" customHeight="1" thickBot="1" x14ac:dyDescent="0.3">
      <c r="A21" s="241"/>
      <c r="B21" s="241"/>
      <c r="C21" s="241"/>
      <c r="D21" s="241">
        <f>SUM(G8:G20)</f>
        <v>301162.78999999998</v>
      </c>
      <c r="E21" s="241"/>
      <c r="F21" s="241" t="s">
        <v>69</v>
      </c>
      <c r="G21" s="161"/>
      <c r="H21" s="161"/>
      <c r="I21" s="373" t="s">
        <v>17</v>
      </c>
      <c r="J21" s="374"/>
      <c r="K21" s="374"/>
      <c r="L21" s="374"/>
      <c r="M21" s="374"/>
      <c r="N21" s="374"/>
      <c r="O21" s="375"/>
      <c r="P21" s="131">
        <f>P8+P12+P19+P17+P13+P14+P15+P10</f>
        <v>1044192.67</v>
      </c>
      <c r="Q21" s="8"/>
      <c r="R21" s="8"/>
      <c r="S21" s="8"/>
      <c r="T21" s="8"/>
      <c r="U21" s="8"/>
      <c r="V21" s="8"/>
    </row>
    <row r="22" spans="1:22" ht="15.75" customHeight="1" x14ac:dyDescent="0.25">
      <c r="A22" s="282"/>
      <c r="B22" s="282"/>
      <c r="C22" s="282"/>
      <c r="D22" s="282"/>
      <c r="E22" s="282"/>
      <c r="F22" s="282"/>
      <c r="G22" s="282"/>
      <c r="H22" s="282"/>
      <c r="I22" s="345">
        <v>1</v>
      </c>
      <c r="J22" s="346" t="s">
        <v>75</v>
      </c>
      <c r="K22" s="184" t="s">
        <v>108</v>
      </c>
      <c r="L22" s="186" t="s">
        <v>100</v>
      </c>
      <c r="M22" s="27" t="s">
        <v>111</v>
      </c>
      <c r="N22" s="159" t="s">
        <v>136</v>
      </c>
      <c r="O22" s="44" t="s">
        <v>138</v>
      </c>
      <c r="P22" s="43">
        <v>42092.19</v>
      </c>
      <c r="Q22" s="8"/>
      <c r="R22" s="8"/>
      <c r="S22" s="8"/>
      <c r="T22" s="8"/>
      <c r="U22" s="8"/>
      <c r="V22" s="8"/>
    </row>
    <row r="23" spans="1:22" ht="15.75" customHeight="1" thickBot="1" x14ac:dyDescent="0.3">
      <c r="A23" s="282"/>
      <c r="B23" s="282"/>
      <c r="C23" s="282"/>
      <c r="D23" s="282"/>
      <c r="E23" s="282"/>
      <c r="F23" s="282"/>
      <c r="G23" s="282"/>
      <c r="H23" s="282"/>
      <c r="I23" s="347"/>
      <c r="J23" s="348"/>
      <c r="K23" s="185" t="s">
        <v>112</v>
      </c>
      <c r="L23" s="162"/>
      <c r="M23" s="13"/>
      <c r="N23" s="312" t="s">
        <v>136</v>
      </c>
      <c r="O23" s="28" t="s">
        <v>139</v>
      </c>
      <c r="P23" s="88">
        <v>204.28</v>
      </c>
      <c r="Q23" s="8"/>
      <c r="R23" s="8"/>
      <c r="S23" s="8"/>
      <c r="T23" s="8"/>
      <c r="U23" s="8"/>
      <c r="V23" s="8"/>
    </row>
    <row r="24" spans="1:22" ht="15.75" customHeight="1" thickBot="1" x14ac:dyDescent="0.3">
      <c r="A24" s="104">
        <v>1</v>
      </c>
      <c r="B24" s="76" t="s">
        <v>33</v>
      </c>
      <c r="C24" s="31" t="s">
        <v>24</v>
      </c>
      <c r="D24" s="105" t="s">
        <v>38</v>
      </c>
      <c r="E24" s="3" t="s">
        <v>30</v>
      </c>
      <c r="F24" s="34" t="s">
        <v>47</v>
      </c>
      <c r="G24" s="82">
        <v>553.36</v>
      </c>
      <c r="I24" s="293">
        <v>2</v>
      </c>
      <c r="J24" s="307" t="s">
        <v>75</v>
      </c>
      <c r="K24" s="294" t="s">
        <v>108</v>
      </c>
      <c r="L24" s="163" t="s">
        <v>83</v>
      </c>
      <c r="M24" s="163" t="s">
        <v>109</v>
      </c>
      <c r="N24" s="295" t="s">
        <v>136</v>
      </c>
      <c r="O24" s="102" t="s">
        <v>137</v>
      </c>
      <c r="P24" s="338">
        <v>103.08</v>
      </c>
      <c r="Q24" s="8"/>
      <c r="R24" s="8"/>
      <c r="S24" s="8"/>
      <c r="T24" s="8"/>
      <c r="U24" s="8"/>
      <c r="V24" s="8"/>
    </row>
    <row r="25" spans="1:22" ht="15.75" customHeight="1" thickBot="1" x14ac:dyDescent="0.3">
      <c r="A25" s="106"/>
      <c r="B25" s="58"/>
      <c r="C25" s="8"/>
      <c r="D25" s="77"/>
      <c r="E25" s="74"/>
      <c r="F25" s="102"/>
      <c r="G25" s="103"/>
      <c r="I25" s="235"/>
      <c r="J25" s="308"/>
      <c r="K25" s="278" t="s">
        <v>110</v>
      </c>
      <c r="L25" s="163"/>
      <c r="M25" s="163"/>
      <c r="N25" s="236"/>
      <c r="O25" s="34"/>
      <c r="P25" s="40"/>
      <c r="Q25" s="8"/>
      <c r="R25" s="8"/>
      <c r="S25" s="8"/>
      <c r="T25" s="8"/>
      <c r="U25" s="8"/>
      <c r="V25" s="8"/>
    </row>
    <row r="26" spans="1:22" ht="15.75" customHeight="1" x14ac:dyDescent="0.25">
      <c r="A26" s="106"/>
      <c r="B26" s="58"/>
      <c r="C26" s="9"/>
      <c r="D26" s="77"/>
      <c r="E26" s="3" t="s">
        <v>1</v>
      </c>
      <c r="F26" s="34" t="s">
        <v>48</v>
      </c>
      <c r="G26" s="82">
        <v>3232.4</v>
      </c>
      <c r="I26" s="332">
        <v>3</v>
      </c>
      <c r="J26" s="307" t="s">
        <v>75</v>
      </c>
      <c r="K26" s="184" t="s">
        <v>108</v>
      </c>
      <c r="L26" s="186" t="s">
        <v>88</v>
      </c>
      <c r="M26" s="186" t="s">
        <v>113</v>
      </c>
      <c r="N26" s="295" t="s">
        <v>136</v>
      </c>
      <c r="O26" s="34" t="s">
        <v>159</v>
      </c>
      <c r="P26" s="11">
        <v>15410.55</v>
      </c>
      <c r="Q26" s="8"/>
      <c r="R26" s="8"/>
      <c r="S26" s="8"/>
      <c r="T26" s="8"/>
      <c r="U26" s="8"/>
      <c r="V26" s="8"/>
    </row>
    <row r="27" spans="1:22" ht="15.75" customHeight="1" thickBot="1" x14ac:dyDescent="0.3">
      <c r="A27" s="106"/>
      <c r="B27" s="58"/>
      <c r="C27" s="9"/>
      <c r="D27" s="77"/>
      <c r="E27" s="31" t="s">
        <v>30</v>
      </c>
      <c r="F27" s="28" t="s">
        <v>50</v>
      </c>
      <c r="G27" s="109">
        <v>1219.1300000000001</v>
      </c>
      <c r="I27" s="332"/>
      <c r="J27" s="308"/>
      <c r="K27" s="162" t="s">
        <v>114</v>
      </c>
      <c r="L27" s="163"/>
      <c r="M27" s="163"/>
      <c r="N27" s="236"/>
      <c r="O27" s="34"/>
      <c r="P27" s="40"/>
      <c r="Q27" s="8"/>
      <c r="R27" s="8"/>
      <c r="S27" s="8"/>
      <c r="T27" s="8"/>
      <c r="U27" s="8"/>
      <c r="V27" s="8"/>
    </row>
    <row r="28" spans="1:22" ht="15.75" hidden="1" customHeight="1" thickBot="1" x14ac:dyDescent="0.3">
      <c r="A28" s="94"/>
      <c r="B28" s="107"/>
      <c r="C28" s="74"/>
      <c r="D28" s="108"/>
      <c r="E28" s="3" t="s">
        <v>30</v>
      </c>
      <c r="F28" s="34" t="s">
        <v>49</v>
      </c>
      <c r="G28" s="82">
        <v>529.24</v>
      </c>
      <c r="I28" s="332"/>
      <c r="J28" s="309"/>
      <c r="K28" s="315"/>
      <c r="L28" s="315"/>
      <c r="M28" s="333"/>
      <c r="N28" s="236"/>
      <c r="O28" s="34"/>
      <c r="P28" s="40"/>
      <c r="Q28" s="8"/>
      <c r="R28" s="8"/>
      <c r="S28" s="8"/>
      <c r="T28" s="8"/>
      <c r="U28" s="8"/>
      <c r="V28" s="8"/>
    </row>
    <row r="29" spans="1:22" ht="15.75" hidden="1" customHeight="1" thickBot="1" x14ac:dyDescent="0.3">
      <c r="A29" s="164"/>
      <c r="B29" s="124"/>
      <c r="C29" s="8"/>
      <c r="D29" s="8"/>
      <c r="E29" s="8"/>
      <c r="F29" s="45"/>
      <c r="G29" s="168"/>
      <c r="I29" s="358">
        <v>3</v>
      </c>
      <c r="J29" s="349" t="s">
        <v>75</v>
      </c>
      <c r="K29" s="186"/>
      <c r="L29" s="186"/>
      <c r="M29" s="186"/>
      <c r="N29" s="250"/>
      <c r="O29" s="44"/>
      <c r="P29" s="43"/>
      <c r="Q29" s="8"/>
      <c r="R29" s="8"/>
      <c r="S29" s="8"/>
      <c r="T29" s="8"/>
      <c r="U29" s="8"/>
      <c r="V29" s="8"/>
    </row>
    <row r="30" spans="1:22" ht="15.75" hidden="1" customHeight="1" thickBot="1" x14ac:dyDescent="0.3">
      <c r="A30" s="164"/>
      <c r="B30" s="124"/>
      <c r="C30" s="8"/>
      <c r="D30" s="8"/>
      <c r="E30" s="8"/>
      <c r="F30" s="45"/>
      <c r="G30" s="168"/>
      <c r="I30" s="359"/>
      <c r="J30" s="350"/>
      <c r="K30" s="162"/>
      <c r="L30" s="163"/>
      <c r="M30" s="163"/>
      <c r="N30" s="250"/>
      <c r="O30" s="44"/>
      <c r="P30" s="43"/>
      <c r="Q30" s="8"/>
      <c r="R30" s="8"/>
      <c r="S30" s="8"/>
      <c r="T30" s="8"/>
      <c r="U30" s="8"/>
      <c r="V30" s="8"/>
    </row>
    <row r="31" spans="1:22" ht="15.75" customHeight="1" thickBot="1" x14ac:dyDescent="0.3">
      <c r="A31" s="406" t="s">
        <v>18</v>
      </c>
      <c r="B31" s="407"/>
      <c r="C31" s="407"/>
      <c r="D31" s="407"/>
      <c r="E31" s="407"/>
      <c r="F31" s="408"/>
      <c r="G31" s="112">
        <f>SUM(G24:G28)</f>
        <v>5534.13</v>
      </c>
      <c r="I31" s="373" t="s">
        <v>160</v>
      </c>
      <c r="J31" s="374"/>
      <c r="K31" s="374"/>
      <c r="L31" s="374"/>
      <c r="M31" s="374"/>
      <c r="N31" s="374"/>
      <c r="O31" s="375"/>
      <c r="P31" s="17">
        <f>P24+P25+P26+P27+P28+P29+P22+P23</f>
        <v>57810.1</v>
      </c>
      <c r="Q31" s="8"/>
      <c r="R31" s="8"/>
      <c r="S31" s="8"/>
      <c r="T31" s="8"/>
      <c r="U31" s="8"/>
      <c r="V31" s="8"/>
    </row>
    <row r="32" spans="1:22" ht="15.75" hidden="1" customHeight="1" thickBot="1" x14ac:dyDescent="0.3">
      <c r="A32" s="113">
        <v>1</v>
      </c>
      <c r="B32" s="84" t="s">
        <v>52</v>
      </c>
      <c r="C32" s="41" t="s">
        <v>15</v>
      </c>
      <c r="D32" s="110" t="s">
        <v>53</v>
      </c>
      <c r="E32" s="27" t="s">
        <v>1</v>
      </c>
      <c r="F32" s="22" t="s">
        <v>51</v>
      </c>
      <c r="G32" s="61">
        <v>279638.62</v>
      </c>
      <c r="I32" s="351">
        <v>1</v>
      </c>
      <c r="J32" s="352" t="s">
        <v>68</v>
      </c>
      <c r="K32" s="184"/>
      <c r="L32" s="324"/>
      <c r="M32" s="335"/>
      <c r="N32" s="321"/>
      <c r="O32" s="190"/>
      <c r="P32" s="187"/>
      <c r="Q32" s="8"/>
      <c r="R32" s="8"/>
      <c r="S32" s="8"/>
      <c r="T32" s="8"/>
      <c r="U32" s="8"/>
      <c r="V32" s="8"/>
    </row>
    <row r="33" spans="1:22" ht="15.75" hidden="1" customHeight="1" thickBot="1" x14ac:dyDescent="0.3">
      <c r="A33" s="113"/>
      <c r="B33" s="90" t="s">
        <v>54</v>
      </c>
      <c r="C33" s="42"/>
      <c r="D33" s="111"/>
      <c r="E33" s="15"/>
      <c r="F33" s="36"/>
      <c r="G33" s="52"/>
      <c r="I33" s="323"/>
      <c r="J33" s="353"/>
      <c r="K33" s="189"/>
      <c r="L33" s="343"/>
      <c r="M33" s="330"/>
      <c r="N33" s="302"/>
      <c r="O33" s="191"/>
      <c r="P33" s="192"/>
      <c r="Q33" s="8"/>
      <c r="R33" s="8"/>
      <c r="S33" s="8"/>
      <c r="T33" s="8"/>
      <c r="U33" s="8"/>
      <c r="V33" s="8"/>
    </row>
    <row r="34" spans="1:22" ht="15.75" hidden="1" customHeight="1" thickBot="1" x14ac:dyDescent="0.3">
      <c r="A34" s="113"/>
      <c r="B34" s="143"/>
      <c r="C34" s="37"/>
      <c r="D34" s="166"/>
      <c r="E34" s="23"/>
      <c r="F34" s="22"/>
      <c r="G34" s="61"/>
      <c r="I34" s="319">
        <v>2</v>
      </c>
      <c r="J34" s="354" t="s">
        <v>68</v>
      </c>
      <c r="K34" s="69"/>
      <c r="L34" s="300"/>
      <c r="M34" s="300"/>
      <c r="N34" s="300"/>
      <c r="O34" s="183"/>
      <c r="P34" s="30"/>
      <c r="Q34" s="8"/>
      <c r="R34" s="8"/>
      <c r="S34" s="8"/>
      <c r="T34" s="8"/>
      <c r="U34" s="8"/>
      <c r="V34" s="8"/>
    </row>
    <row r="35" spans="1:22" ht="15.75" hidden="1" customHeight="1" thickBot="1" x14ac:dyDescent="0.3">
      <c r="A35" s="113"/>
      <c r="B35" s="143"/>
      <c r="C35" s="37"/>
      <c r="D35" s="166"/>
      <c r="E35" s="23"/>
      <c r="F35" s="22"/>
      <c r="G35" s="61"/>
      <c r="I35" s="306"/>
      <c r="J35" s="355"/>
      <c r="K35" s="67"/>
      <c r="L35" s="334"/>
      <c r="M35" s="301"/>
      <c r="N35" s="279"/>
      <c r="O35" s="141"/>
      <c r="P35" s="165"/>
      <c r="Q35" s="8"/>
      <c r="R35" s="8"/>
      <c r="S35" s="8"/>
      <c r="T35" s="8"/>
      <c r="U35" s="8"/>
      <c r="V35" s="8"/>
    </row>
    <row r="36" spans="1:22" ht="15.75" customHeight="1" thickBot="1" x14ac:dyDescent="0.3">
      <c r="A36" s="264"/>
      <c r="B36" s="124"/>
      <c r="C36" s="37"/>
      <c r="D36" s="166"/>
      <c r="E36" s="23"/>
      <c r="F36" s="183"/>
      <c r="G36" s="61"/>
      <c r="I36" s="321">
        <v>1</v>
      </c>
      <c r="J36" s="356" t="s">
        <v>68</v>
      </c>
      <c r="K36" s="184"/>
      <c r="L36" s="296"/>
      <c r="M36" s="206"/>
      <c r="N36" s="240"/>
      <c r="O36" s="34"/>
      <c r="P36" s="360"/>
      <c r="Q36" s="284"/>
      <c r="R36" s="49"/>
      <c r="S36" s="284"/>
      <c r="T36" s="49"/>
      <c r="U36" s="8"/>
      <c r="V36" s="8"/>
    </row>
    <row r="37" spans="1:22" ht="15.75" thickBot="1" x14ac:dyDescent="0.3">
      <c r="A37" s="264"/>
      <c r="B37" s="124"/>
      <c r="C37" s="37"/>
      <c r="D37" s="166"/>
      <c r="E37" s="23"/>
      <c r="F37" s="183"/>
      <c r="G37" s="61"/>
      <c r="I37" s="297"/>
      <c r="J37" s="357"/>
      <c r="K37" s="189"/>
      <c r="L37" s="318"/>
      <c r="M37" s="12"/>
      <c r="N37" s="240"/>
      <c r="O37" s="34"/>
      <c r="P37" s="360"/>
      <c r="Q37" s="284"/>
      <c r="R37" s="49"/>
      <c r="S37" s="284"/>
      <c r="T37" s="49"/>
      <c r="U37" s="8"/>
      <c r="V37" s="8"/>
    </row>
    <row r="38" spans="1:22" ht="15.75" hidden="1" customHeight="1" thickBot="1" x14ac:dyDescent="0.3">
      <c r="A38" s="184" t="s">
        <v>91</v>
      </c>
      <c r="B38" s="415" t="s">
        <v>29</v>
      </c>
      <c r="C38" s="206" t="s">
        <v>92</v>
      </c>
      <c r="D38" s="261" t="s">
        <v>1</v>
      </c>
      <c r="E38" s="44" t="s">
        <v>93</v>
      </c>
      <c r="F38" s="117">
        <v>42536.12</v>
      </c>
      <c r="G38" s="61"/>
      <c r="I38" s="297"/>
      <c r="J38" s="331"/>
      <c r="K38" s="163"/>
      <c r="L38" s="297"/>
      <c r="M38" s="239"/>
      <c r="N38" s="240"/>
      <c r="O38" s="34"/>
      <c r="P38" s="360"/>
      <c r="Q38" s="8"/>
      <c r="R38" s="49"/>
      <c r="S38" s="8"/>
      <c r="T38" s="49"/>
      <c r="U38" s="8"/>
      <c r="V38" s="8"/>
    </row>
    <row r="39" spans="1:22" ht="15.75" thickBot="1" x14ac:dyDescent="0.3">
      <c r="A39" s="189" t="s">
        <v>94</v>
      </c>
      <c r="B39" s="416"/>
      <c r="C39" s="12"/>
      <c r="D39" s="240" t="s">
        <v>1</v>
      </c>
      <c r="E39" s="34" t="s">
        <v>95</v>
      </c>
      <c r="F39" s="97">
        <v>50049.08</v>
      </c>
      <c r="G39" s="61"/>
      <c r="I39" s="323"/>
      <c r="J39" s="309"/>
      <c r="K39" s="162"/>
      <c r="L39" s="162"/>
      <c r="M39" s="13"/>
      <c r="N39" s="240"/>
      <c r="O39" s="34"/>
      <c r="P39" s="360"/>
      <c r="Q39" s="284"/>
      <c r="R39" s="49"/>
      <c r="S39" s="284"/>
      <c r="T39" s="49"/>
      <c r="U39" s="8"/>
      <c r="V39" s="8"/>
    </row>
    <row r="40" spans="1:22" ht="15.75" customHeight="1" thickBot="1" x14ac:dyDescent="0.3">
      <c r="A40" s="189"/>
      <c r="B40" s="416"/>
      <c r="C40" s="12"/>
      <c r="D40" s="240"/>
      <c r="E40" s="34"/>
      <c r="F40" s="97"/>
      <c r="G40" s="61"/>
      <c r="I40" s="319">
        <v>2</v>
      </c>
      <c r="J40" s="356" t="s">
        <v>68</v>
      </c>
      <c r="K40" s="184" t="s">
        <v>108</v>
      </c>
      <c r="L40" s="186" t="s">
        <v>99</v>
      </c>
      <c r="M40" s="186" t="s">
        <v>127</v>
      </c>
      <c r="N40" s="321" t="s">
        <v>1</v>
      </c>
      <c r="O40" s="184" t="s">
        <v>119</v>
      </c>
      <c r="P40" s="187">
        <v>372872.12</v>
      </c>
      <c r="Q40" s="269"/>
      <c r="R40" s="8"/>
      <c r="S40" s="8"/>
      <c r="T40" s="8"/>
      <c r="U40" s="8"/>
      <c r="V40" s="8"/>
    </row>
    <row r="41" spans="1:22" ht="15.75" thickBot="1" x14ac:dyDescent="0.3">
      <c r="A41" s="189"/>
      <c r="B41" s="416"/>
      <c r="C41" s="12"/>
      <c r="D41" s="240"/>
      <c r="E41" s="34"/>
      <c r="F41" s="97"/>
      <c r="G41" s="61"/>
      <c r="I41" s="320"/>
      <c r="J41" s="309"/>
      <c r="K41" s="189" t="s">
        <v>128</v>
      </c>
      <c r="L41" s="163"/>
      <c r="M41" s="163"/>
      <c r="N41" s="302"/>
      <c r="O41" s="189"/>
      <c r="P41" s="192"/>
      <c r="Q41" s="8"/>
      <c r="R41" s="8"/>
      <c r="S41" s="8"/>
      <c r="T41" s="8"/>
      <c r="U41" s="8"/>
      <c r="V41" s="8"/>
    </row>
    <row r="42" spans="1:22" ht="15.75" customHeight="1" thickBot="1" x14ac:dyDescent="0.3">
      <c r="A42" s="189"/>
      <c r="B42" s="416"/>
      <c r="C42" s="12"/>
      <c r="D42" s="240"/>
      <c r="E42" s="34"/>
      <c r="F42" s="97"/>
      <c r="G42" s="61"/>
      <c r="I42" s="306">
        <v>3</v>
      </c>
      <c r="J42" s="356" t="s">
        <v>68</v>
      </c>
      <c r="K42" s="184" t="s">
        <v>108</v>
      </c>
      <c r="L42" s="184" t="s">
        <v>29</v>
      </c>
      <c r="M42" s="27" t="s">
        <v>129</v>
      </c>
      <c r="N42" s="270" t="s">
        <v>1</v>
      </c>
      <c r="O42" s="142" t="s">
        <v>130</v>
      </c>
      <c r="P42" s="64">
        <v>21587.26</v>
      </c>
      <c r="Q42" s="8"/>
      <c r="R42" s="8"/>
      <c r="S42" s="8"/>
      <c r="T42" s="8"/>
      <c r="U42" s="8"/>
      <c r="V42" s="8"/>
    </row>
    <row r="43" spans="1:22" ht="15.75" thickBot="1" x14ac:dyDescent="0.3">
      <c r="A43" s="189"/>
      <c r="B43" s="416"/>
      <c r="C43" s="12"/>
      <c r="D43" s="240"/>
      <c r="E43" s="34"/>
      <c r="F43" s="97"/>
      <c r="G43" s="61"/>
      <c r="I43" s="306"/>
      <c r="J43" s="309"/>
      <c r="K43" s="185" t="s">
        <v>128</v>
      </c>
      <c r="L43" s="162"/>
      <c r="M43" s="13"/>
      <c r="N43" s="262" t="s">
        <v>1</v>
      </c>
      <c r="O43" s="89" t="s">
        <v>131</v>
      </c>
      <c r="P43" s="63">
        <v>88721.17</v>
      </c>
      <c r="Q43" s="8"/>
      <c r="R43" s="8"/>
      <c r="S43" s="8"/>
      <c r="T43" s="8"/>
      <c r="U43" s="8"/>
      <c r="V43" s="8"/>
    </row>
    <row r="44" spans="1:22" ht="15.75" customHeight="1" x14ac:dyDescent="0.25">
      <c r="A44" s="163"/>
      <c r="B44" s="417"/>
      <c r="C44" s="239"/>
      <c r="D44" s="240" t="s">
        <v>1</v>
      </c>
      <c r="E44" s="34" t="s">
        <v>96</v>
      </c>
      <c r="F44" s="97">
        <v>25559.19</v>
      </c>
      <c r="G44" s="61">
        <v>315868.13</v>
      </c>
      <c r="I44" s="326">
        <v>4</v>
      </c>
      <c r="J44" s="356" t="s">
        <v>68</v>
      </c>
      <c r="K44" s="184"/>
      <c r="L44" s="184"/>
      <c r="M44" s="186"/>
      <c r="N44" s="321"/>
      <c r="O44" s="184"/>
      <c r="P44" s="187"/>
      <c r="Q44" s="8"/>
      <c r="R44" s="8"/>
      <c r="S44" s="8"/>
      <c r="T44" s="8"/>
      <c r="U44" s="8"/>
      <c r="V44" s="8"/>
    </row>
    <row r="45" spans="1:22" ht="15.75" customHeight="1" thickBot="1" x14ac:dyDescent="0.3">
      <c r="A45" s="162"/>
      <c r="B45" s="162"/>
      <c r="C45" s="13"/>
      <c r="D45" s="262" t="s">
        <v>1</v>
      </c>
      <c r="E45" s="28" t="s">
        <v>97</v>
      </c>
      <c r="F45" s="71">
        <v>40948.89</v>
      </c>
      <c r="G45" s="193"/>
      <c r="I45" s="245"/>
      <c r="J45" s="309"/>
      <c r="K45" s="185"/>
      <c r="L45" s="162"/>
      <c r="M45" s="162"/>
      <c r="N45" s="302"/>
      <c r="O45" s="185"/>
      <c r="P45" s="116"/>
      <c r="Q45" s="8"/>
      <c r="R45" s="8"/>
      <c r="S45" s="8"/>
      <c r="T45" s="8"/>
      <c r="U45" s="8"/>
      <c r="V45" s="8"/>
    </row>
    <row r="46" spans="1:22" ht="15.75" hidden="1" customHeight="1" thickBot="1" x14ac:dyDescent="0.3">
      <c r="A46" s="113"/>
      <c r="B46" s="143"/>
      <c r="C46" s="37"/>
      <c r="D46" s="166"/>
      <c r="E46" s="23"/>
      <c r="F46" s="22"/>
      <c r="G46" s="193"/>
      <c r="I46" s="244"/>
      <c r="J46" s="242"/>
      <c r="K46" s="432"/>
      <c r="L46" s="322"/>
      <c r="M46" s="297"/>
      <c r="N46" s="298"/>
      <c r="O46" s="102"/>
      <c r="P46" s="144"/>
      <c r="Q46" s="8"/>
      <c r="R46" s="8"/>
      <c r="S46" s="8"/>
      <c r="T46" s="8"/>
      <c r="U46" s="8"/>
      <c r="V46" s="8"/>
    </row>
    <row r="47" spans="1:22" ht="16.5" hidden="1" customHeight="1" thickBot="1" x14ac:dyDescent="0.3">
      <c r="A47" s="113"/>
      <c r="B47" s="143"/>
      <c r="C47" s="37"/>
      <c r="D47" s="166"/>
      <c r="E47" s="23"/>
      <c r="F47" s="22"/>
      <c r="G47" s="24"/>
      <c r="I47" s="327"/>
      <c r="J47" s="243"/>
      <c r="K47" s="433"/>
      <c r="L47" s="162"/>
      <c r="M47" s="323"/>
      <c r="N47" s="240"/>
      <c r="O47" s="34"/>
      <c r="P47" s="11"/>
      <c r="Q47" s="8"/>
      <c r="R47" s="8"/>
      <c r="S47" s="8"/>
      <c r="T47" s="8"/>
      <c r="U47" s="8"/>
      <c r="V47" s="8"/>
    </row>
    <row r="48" spans="1:22" ht="15.75" hidden="1" customHeight="1" thickBot="1" x14ac:dyDescent="0.3">
      <c r="A48" s="113">
        <v>2</v>
      </c>
      <c r="B48" s="54" t="s">
        <v>33</v>
      </c>
      <c r="C48" s="41" t="s">
        <v>25</v>
      </c>
      <c r="D48" s="69" t="s">
        <v>55</v>
      </c>
      <c r="E48" s="23" t="s">
        <v>1</v>
      </c>
      <c r="F48" s="22" t="s">
        <v>46</v>
      </c>
      <c r="G48" s="71">
        <v>39799.230000000003</v>
      </c>
      <c r="I48" s="436"/>
      <c r="J48" s="434"/>
      <c r="K48" s="174"/>
      <c r="L48" s="37"/>
      <c r="M48" s="67"/>
      <c r="N48" s="240"/>
      <c r="O48" s="34"/>
      <c r="P48" s="11"/>
      <c r="Q48" s="8"/>
      <c r="R48" s="8"/>
      <c r="S48" s="8"/>
      <c r="T48" s="8"/>
      <c r="U48" s="8"/>
      <c r="V48" s="8"/>
    </row>
    <row r="49" spans="1:22" ht="17.25" hidden="1" customHeight="1" thickBot="1" x14ac:dyDescent="0.3">
      <c r="A49" s="114"/>
      <c r="B49" s="58"/>
      <c r="C49" s="37"/>
      <c r="D49" s="67"/>
      <c r="E49" s="8"/>
      <c r="F49" s="141"/>
      <c r="G49" s="116"/>
      <c r="I49" s="437"/>
      <c r="J49" s="435"/>
      <c r="K49" s="78"/>
      <c r="L49" s="33"/>
      <c r="M49" s="32"/>
      <c r="N49" s="33"/>
      <c r="O49" s="167"/>
      <c r="P49" s="24"/>
      <c r="Q49" s="8"/>
      <c r="R49" s="8"/>
      <c r="S49" s="8"/>
      <c r="T49" s="8"/>
      <c r="U49" s="8"/>
      <c r="V49" s="8"/>
    </row>
    <row r="50" spans="1:22" ht="15.75" thickBot="1" x14ac:dyDescent="0.3">
      <c r="A50" s="114"/>
      <c r="B50" s="58"/>
      <c r="C50" s="37"/>
      <c r="D50" s="67"/>
      <c r="E50" s="8"/>
      <c r="F50" s="141"/>
      <c r="G50" s="57">
        <f>SUM(G32:G49)</f>
        <v>635305.98</v>
      </c>
      <c r="I50" s="383" t="s">
        <v>26</v>
      </c>
      <c r="J50" s="384"/>
      <c r="K50" s="384"/>
      <c r="L50" s="384"/>
      <c r="M50" s="384"/>
      <c r="N50" s="384"/>
      <c r="O50" s="385"/>
      <c r="P50" s="17">
        <f>SUM(P32:P47)</f>
        <v>483180.55</v>
      </c>
      <c r="Q50" s="8"/>
      <c r="R50" s="8"/>
      <c r="S50" s="8"/>
      <c r="T50" s="8"/>
      <c r="U50" s="8"/>
      <c r="V50" s="8"/>
    </row>
    <row r="51" spans="1:22" ht="15.75" thickBot="1" x14ac:dyDescent="0.3">
      <c r="A51" s="114"/>
      <c r="B51" s="60" t="s">
        <v>56</v>
      </c>
      <c r="C51" s="42"/>
      <c r="D51" s="46"/>
      <c r="E51" s="33"/>
      <c r="F51" s="55"/>
      <c r="G51" s="117">
        <v>4474.07</v>
      </c>
      <c r="I51" s="314">
        <v>1</v>
      </c>
      <c r="J51" s="194" t="s">
        <v>81</v>
      </c>
      <c r="K51" s="186" t="s">
        <v>98</v>
      </c>
      <c r="L51" s="321" t="s">
        <v>80</v>
      </c>
      <c r="M51" s="27" t="s">
        <v>115</v>
      </c>
      <c r="N51" s="126" t="s">
        <v>1</v>
      </c>
      <c r="O51" s="34" t="s">
        <v>135</v>
      </c>
      <c r="P51" s="40">
        <v>424.56</v>
      </c>
      <c r="Q51" s="284"/>
      <c r="R51" s="8"/>
      <c r="S51" s="284"/>
      <c r="T51" s="8"/>
      <c r="U51" s="8"/>
      <c r="V51" s="8"/>
    </row>
    <row r="52" spans="1:22" ht="15.75" thickBot="1" x14ac:dyDescent="0.3">
      <c r="A52" s="114">
        <v>3</v>
      </c>
      <c r="B52" s="54" t="s">
        <v>33</v>
      </c>
      <c r="C52" s="37" t="s">
        <v>29</v>
      </c>
      <c r="D52" s="67" t="s">
        <v>36</v>
      </c>
      <c r="E52" s="31" t="s">
        <v>1</v>
      </c>
      <c r="F52" s="87" t="s">
        <v>57</v>
      </c>
      <c r="G52" s="148"/>
      <c r="I52" s="181"/>
      <c r="J52" s="182"/>
      <c r="K52" s="163" t="s">
        <v>116</v>
      </c>
      <c r="L52" s="163"/>
      <c r="M52" s="12"/>
      <c r="N52" s="126"/>
      <c r="O52" s="34"/>
      <c r="P52" s="11"/>
      <c r="Q52" s="8"/>
      <c r="R52" s="8"/>
      <c r="S52" s="8"/>
      <c r="T52" s="8"/>
      <c r="U52" s="8"/>
      <c r="V52" s="8"/>
    </row>
    <row r="53" spans="1:22" ht="15.75" hidden="1" thickBot="1" x14ac:dyDescent="0.3">
      <c r="A53" s="114"/>
      <c r="B53" s="60" t="s">
        <v>37</v>
      </c>
      <c r="C53" s="33"/>
      <c r="D53" s="32"/>
      <c r="E53" s="33"/>
      <c r="F53" s="115"/>
      <c r="G53" s="71">
        <v>638.22</v>
      </c>
      <c r="I53" s="139">
        <v>2</v>
      </c>
      <c r="J53" s="140"/>
      <c r="K53" s="50"/>
      <c r="L53" s="25"/>
      <c r="M53" s="16"/>
      <c r="N53" s="25"/>
      <c r="O53" s="26"/>
      <c r="P53" s="29"/>
      <c r="Q53" s="8"/>
      <c r="R53" s="8"/>
      <c r="S53" s="8"/>
      <c r="T53" s="8"/>
      <c r="U53" s="8"/>
      <c r="V53" s="8"/>
    </row>
    <row r="54" spans="1:22" ht="15.75" hidden="1" thickBot="1" x14ac:dyDescent="0.3">
      <c r="A54" s="383" t="s">
        <v>26</v>
      </c>
      <c r="B54" s="384"/>
      <c r="C54" s="384"/>
      <c r="D54" s="384"/>
      <c r="E54" s="384"/>
      <c r="F54" s="385"/>
      <c r="G54" s="125"/>
      <c r="I54" s="389">
        <v>2</v>
      </c>
      <c r="J54" s="392"/>
      <c r="K54" s="69"/>
      <c r="L54" s="438"/>
      <c r="M54" s="404"/>
      <c r="N54" s="142"/>
      <c r="O54" s="44"/>
      <c r="P54" s="64"/>
      <c r="Q54" s="8"/>
      <c r="R54" s="8"/>
      <c r="S54" s="8"/>
      <c r="T54" s="8"/>
      <c r="U54" s="8"/>
      <c r="V54" s="8"/>
    </row>
    <row r="55" spans="1:22" ht="15.75" hidden="1" thickBot="1" x14ac:dyDescent="0.3">
      <c r="A55" s="53">
        <v>1</v>
      </c>
      <c r="B55" s="68" t="s">
        <v>33</v>
      </c>
      <c r="C55" s="47" t="s">
        <v>19</v>
      </c>
      <c r="D55" s="41" t="s">
        <v>58</v>
      </c>
      <c r="E55" s="75" t="s">
        <v>1</v>
      </c>
      <c r="F55" s="44" t="s">
        <v>59</v>
      </c>
      <c r="G55" s="125"/>
      <c r="I55" s="390"/>
      <c r="J55" s="393"/>
      <c r="K55" s="46"/>
      <c r="L55" s="439"/>
      <c r="M55" s="439"/>
      <c r="N55" s="126"/>
      <c r="O55" s="34"/>
      <c r="P55" s="11"/>
      <c r="Q55" s="8"/>
      <c r="R55" s="8"/>
      <c r="S55" s="8"/>
      <c r="T55" s="8"/>
      <c r="U55" s="8"/>
      <c r="V55" s="8"/>
    </row>
    <row r="56" spans="1:22" ht="15.75" hidden="1" thickBot="1" x14ac:dyDescent="0.3">
      <c r="A56" s="169"/>
      <c r="B56" s="127"/>
      <c r="C56" s="51"/>
      <c r="D56" s="37"/>
      <c r="E56" s="9"/>
      <c r="F56" s="141"/>
      <c r="G56" s="125"/>
      <c r="I56" s="390"/>
      <c r="J56" s="393"/>
      <c r="K56" s="328"/>
      <c r="L56" s="439"/>
      <c r="M56" s="439"/>
      <c r="N56" s="126"/>
      <c r="O56" s="34"/>
      <c r="P56" s="11"/>
      <c r="Q56" s="8"/>
      <c r="R56" s="8"/>
      <c r="S56" s="8"/>
      <c r="T56" s="8"/>
      <c r="U56" s="8"/>
      <c r="V56" s="8"/>
    </row>
    <row r="57" spans="1:22" ht="15.75" hidden="1" thickBot="1" x14ac:dyDescent="0.3">
      <c r="A57" s="120">
        <v>2</v>
      </c>
      <c r="B57" s="54" t="s">
        <v>33</v>
      </c>
      <c r="C57" s="20" t="s">
        <v>20</v>
      </c>
      <c r="D57" s="23" t="s">
        <v>60</v>
      </c>
      <c r="E57" s="31" t="s">
        <v>1</v>
      </c>
      <c r="F57" s="89" t="s">
        <v>61</v>
      </c>
      <c r="G57" s="119">
        <v>521765</v>
      </c>
      <c r="I57" s="391"/>
      <c r="J57" s="394"/>
      <c r="K57" s="301"/>
      <c r="L57" s="405"/>
      <c r="M57" s="405"/>
      <c r="N57" s="89"/>
      <c r="O57" s="28"/>
      <c r="P57" s="63"/>
      <c r="Q57" s="8"/>
      <c r="R57" s="8"/>
      <c r="S57" s="8"/>
      <c r="T57" s="8"/>
      <c r="U57" s="8"/>
      <c r="V57" s="8"/>
    </row>
    <row r="58" spans="1:22" ht="15.75" thickBot="1" x14ac:dyDescent="0.3">
      <c r="A58" s="120"/>
      <c r="B58" s="54"/>
      <c r="C58" s="20"/>
      <c r="D58" s="23"/>
      <c r="E58" s="32"/>
      <c r="F58" s="42"/>
      <c r="G58" s="112">
        <f>SUM(G51:G57)</f>
        <v>526877.29</v>
      </c>
      <c r="I58" s="383" t="s">
        <v>82</v>
      </c>
      <c r="J58" s="384"/>
      <c r="K58" s="384"/>
      <c r="L58" s="384"/>
      <c r="M58" s="384"/>
      <c r="N58" s="384"/>
      <c r="O58" s="385"/>
      <c r="P58" s="17">
        <f>SUM(P51:P57)</f>
        <v>424.56</v>
      </c>
      <c r="Q58" s="8"/>
      <c r="R58" s="8"/>
      <c r="S58" s="8"/>
      <c r="T58" s="8"/>
      <c r="U58" s="8"/>
      <c r="V58" s="8"/>
    </row>
    <row r="59" spans="1:22" ht="15.75" thickBot="1" x14ac:dyDescent="0.3">
      <c r="A59" s="120"/>
      <c r="B59" s="54"/>
      <c r="C59" s="20"/>
      <c r="D59" s="23"/>
      <c r="E59" s="32"/>
      <c r="F59" s="42"/>
      <c r="G59" s="112"/>
      <c r="I59" s="412">
        <v>1</v>
      </c>
      <c r="J59" s="409" t="s">
        <v>76</v>
      </c>
      <c r="K59" s="276" t="s">
        <v>98</v>
      </c>
      <c r="L59" s="20" t="s">
        <v>79</v>
      </c>
      <c r="M59" s="69" t="s">
        <v>106</v>
      </c>
      <c r="N59" s="3" t="s">
        <v>1</v>
      </c>
      <c r="O59" s="34" t="s">
        <v>124</v>
      </c>
      <c r="P59" s="11">
        <v>2616.15</v>
      </c>
      <c r="Q59" s="285"/>
      <c r="R59" s="380"/>
      <c r="S59" s="378"/>
      <c r="T59" s="285"/>
      <c r="U59" s="49"/>
      <c r="V59" s="8"/>
    </row>
    <row r="60" spans="1:22" ht="15.75" thickBot="1" x14ac:dyDescent="0.3">
      <c r="A60" s="120"/>
      <c r="B60" s="54"/>
      <c r="C60" s="20"/>
      <c r="D60" s="23"/>
      <c r="E60" s="32"/>
      <c r="F60" s="42"/>
      <c r="G60" s="112"/>
      <c r="I60" s="413"/>
      <c r="J60" s="410"/>
      <c r="K60" s="277" t="s">
        <v>107</v>
      </c>
      <c r="L60" s="9"/>
      <c r="M60" s="67"/>
      <c r="N60" s="3" t="s">
        <v>1</v>
      </c>
      <c r="O60" s="34" t="s">
        <v>125</v>
      </c>
      <c r="P60" s="11">
        <v>6791.17</v>
      </c>
      <c r="Q60" s="285"/>
      <c r="R60" s="380"/>
      <c r="S60" s="378"/>
      <c r="T60" s="285"/>
      <c r="U60" s="49"/>
      <c r="V60" s="8"/>
    </row>
    <row r="61" spans="1:22" ht="15.75" thickBot="1" x14ac:dyDescent="0.3">
      <c r="A61" s="120"/>
      <c r="B61" s="54"/>
      <c r="C61" s="20"/>
      <c r="D61" s="23"/>
      <c r="E61" s="32"/>
      <c r="F61" s="42"/>
      <c r="G61" s="112"/>
      <c r="I61" s="413"/>
      <c r="J61" s="410"/>
      <c r="K61" s="277"/>
      <c r="L61" s="9"/>
      <c r="M61" s="67"/>
      <c r="N61" s="3" t="s">
        <v>1</v>
      </c>
      <c r="O61" s="34" t="s">
        <v>126</v>
      </c>
      <c r="P61" s="11">
        <v>91000.6</v>
      </c>
      <c r="Q61" s="285"/>
      <c r="R61" s="380"/>
      <c r="S61" s="378"/>
      <c r="T61" s="285"/>
      <c r="U61" s="49"/>
      <c r="V61" s="8"/>
    </row>
    <row r="62" spans="1:22" ht="15.75" thickBot="1" x14ac:dyDescent="0.3">
      <c r="A62" s="120"/>
      <c r="B62" s="54"/>
      <c r="C62" s="20"/>
      <c r="D62" s="23"/>
      <c r="E62" s="32"/>
      <c r="F62" s="42"/>
      <c r="G62" s="187">
        <v>269246.51</v>
      </c>
      <c r="H62" s="154"/>
      <c r="I62" s="414"/>
      <c r="J62" s="411"/>
      <c r="K62" s="277"/>
      <c r="L62" s="9"/>
      <c r="M62" s="67"/>
      <c r="N62" s="31" t="s">
        <v>1</v>
      </c>
      <c r="O62" s="28" t="s">
        <v>123</v>
      </c>
      <c r="P62" s="63">
        <v>450533.87</v>
      </c>
      <c r="Q62" s="8"/>
      <c r="R62" s="381"/>
      <c r="S62" s="379"/>
      <c r="T62" s="8"/>
      <c r="U62" s="8"/>
      <c r="V62" s="8"/>
    </row>
    <row r="63" spans="1:22" ht="15.75" thickBot="1" x14ac:dyDescent="0.3">
      <c r="A63" s="120"/>
      <c r="B63" s="54"/>
      <c r="C63" s="20"/>
      <c r="D63" s="23"/>
      <c r="E63" s="32"/>
      <c r="F63" s="42"/>
      <c r="G63" s="252"/>
      <c r="H63" s="154"/>
      <c r="I63" s="316">
        <v>2</v>
      </c>
      <c r="J63" s="227" t="s">
        <v>76</v>
      </c>
      <c r="K63" s="186" t="s">
        <v>108</v>
      </c>
      <c r="L63" s="186" t="s">
        <v>72</v>
      </c>
      <c r="M63" s="206" t="s">
        <v>143</v>
      </c>
      <c r="N63" s="3" t="s">
        <v>1</v>
      </c>
      <c r="O63" s="34" t="s">
        <v>145</v>
      </c>
      <c r="P63" s="11">
        <v>6128.37</v>
      </c>
      <c r="Q63" s="8"/>
      <c r="R63" s="286"/>
      <c r="S63" s="281"/>
      <c r="T63" s="8"/>
      <c r="U63" s="8"/>
      <c r="V63" s="8"/>
    </row>
    <row r="64" spans="1:22" ht="15.75" thickBot="1" x14ac:dyDescent="0.3">
      <c r="A64" s="120"/>
      <c r="B64" s="54"/>
      <c r="C64" s="20"/>
      <c r="D64" s="23"/>
      <c r="E64" s="32"/>
      <c r="F64" s="42"/>
      <c r="G64" s="252"/>
      <c r="H64" s="154"/>
      <c r="I64" s="317"/>
      <c r="J64" s="323"/>
      <c r="K64" s="163" t="s">
        <v>144</v>
      </c>
      <c r="L64" s="163"/>
      <c r="M64" s="239"/>
      <c r="N64" s="3"/>
      <c r="O64" s="34"/>
      <c r="P64" s="11"/>
      <c r="Q64" s="8"/>
      <c r="R64" s="286"/>
      <c r="S64" s="281"/>
      <c r="T64" s="8"/>
      <c r="U64" s="8"/>
      <c r="V64" s="8"/>
    </row>
    <row r="65" spans="1:28" ht="15.75" thickBot="1" x14ac:dyDescent="0.3">
      <c r="A65" s="120"/>
      <c r="B65" s="54"/>
      <c r="C65" s="20"/>
      <c r="D65" s="23"/>
      <c r="E65" s="32"/>
      <c r="F65" s="42"/>
      <c r="G65" s="252"/>
      <c r="H65" s="154"/>
      <c r="I65" s="316">
        <v>3</v>
      </c>
      <c r="J65" s="227" t="s">
        <v>76</v>
      </c>
      <c r="K65" s="186" t="s">
        <v>108</v>
      </c>
      <c r="L65" s="186" t="s">
        <v>73</v>
      </c>
      <c r="M65" s="206" t="s">
        <v>147</v>
      </c>
      <c r="N65" s="75" t="s">
        <v>1</v>
      </c>
      <c r="O65" s="44" t="s">
        <v>148</v>
      </c>
      <c r="P65" s="64">
        <v>16565.21</v>
      </c>
      <c r="Q65" s="8"/>
      <c r="R65" s="286"/>
      <c r="S65" s="281"/>
      <c r="T65" s="8"/>
      <c r="U65" s="8"/>
      <c r="V65" s="8"/>
    </row>
    <row r="66" spans="1:28" ht="15.75" thickBot="1" x14ac:dyDescent="0.3">
      <c r="A66" s="120"/>
      <c r="B66" s="54"/>
      <c r="C66" s="20"/>
      <c r="D66" s="23"/>
      <c r="E66" s="32"/>
      <c r="F66" s="42"/>
      <c r="G66" s="252"/>
      <c r="H66" s="154"/>
      <c r="I66" s="317"/>
      <c r="J66" s="299"/>
      <c r="K66" s="162" t="s">
        <v>149</v>
      </c>
      <c r="L66" s="162"/>
      <c r="M66" s="248"/>
      <c r="N66" s="31"/>
      <c r="O66" s="28"/>
      <c r="P66" s="63"/>
      <c r="Q66" s="8"/>
      <c r="R66" s="286"/>
      <c r="S66" s="281"/>
      <c r="T66" s="8"/>
      <c r="U66" s="8"/>
      <c r="V66" s="8"/>
    </row>
    <row r="67" spans="1:28" ht="15.75" hidden="1" thickBot="1" x14ac:dyDescent="0.3">
      <c r="A67" s="120"/>
      <c r="B67" s="54"/>
      <c r="C67" s="20"/>
      <c r="D67" s="23"/>
      <c r="E67" s="32"/>
      <c r="F67" s="42"/>
      <c r="G67" s="252"/>
      <c r="H67" s="154"/>
      <c r="I67" s="316">
        <v>4</v>
      </c>
      <c r="J67" s="227" t="s">
        <v>76</v>
      </c>
      <c r="K67" s="321"/>
      <c r="L67" s="186"/>
      <c r="M67" s="184"/>
      <c r="N67" s="425"/>
      <c r="O67" s="420"/>
      <c r="P67" s="418"/>
      <c r="Q67" s="8"/>
      <c r="R67" s="286"/>
      <c r="S67" s="281"/>
      <c r="T67" s="8"/>
      <c r="U67" s="8"/>
      <c r="V67" s="8"/>
    </row>
    <row r="68" spans="1:28" ht="15.75" hidden="1" thickBot="1" x14ac:dyDescent="0.3">
      <c r="A68" s="120"/>
      <c r="B68" s="54"/>
      <c r="C68" s="20"/>
      <c r="D68" s="23"/>
      <c r="E68" s="32"/>
      <c r="F68" s="42"/>
      <c r="G68" s="252"/>
      <c r="H68" s="154"/>
      <c r="I68" s="317"/>
      <c r="J68" s="299"/>
      <c r="K68" s="302"/>
      <c r="L68" s="163"/>
      <c r="M68" s="189"/>
      <c r="N68" s="426"/>
      <c r="O68" s="421"/>
      <c r="P68" s="419"/>
      <c r="Q68" s="8"/>
      <c r="R68" s="286"/>
      <c r="S68" s="281"/>
      <c r="T68" s="8"/>
      <c r="U68" s="8"/>
      <c r="V68" s="8"/>
    </row>
    <row r="69" spans="1:28" ht="30.75" thickBot="1" x14ac:dyDescent="0.3">
      <c r="A69" s="120">
        <v>3</v>
      </c>
      <c r="B69" s="118" t="s">
        <v>62</v>
      </c>
      <c r="C69" s="25" t="s">
        <v>0</v>
      </c>
      <c r="D69" s="70" t="s">
        <v>63</v>
      </c>
      <c r="E69" s="25" t="s">
        <v>1</v>
      </c>
      <c r="F69" s="39" t="s">
        <v>51</v>
      </c>
      <c r="G69" s="252"/>
      <c r="H69" s="154"/>
      <c r="I69" s="316">
        <v>5</v>
      </c>
      <c r="J69" s="274" t="s">
        <v>76</v>
      </c>
      <c r="K69" s="273" t="s">
        <v>98</v>
      </c>
      <c r="L69" s="186" t="s">
        <v>79</v>
      </c>
      <c r="M69" s="184" t="s">
        <v>103</v>
      </c>
      <c r="N69" s="78" t="s">
        <v>1</v>
      </c>
      <c r="O69" s="28" t="s">
        <v>105</v>
      </c>
      <c r="P69" s="63">
        <v>1768.58</v>
      </c>
      <c r="Q69" s="284"/>
      <c r="R69" s="287"/>
      <c r="S69" s="284"/>
      <c r="T69" s="49"/>
      <c r="U69" s="8"/>
      <c r="V69" s="8"/>
    </row>
    <row r="70" spans="1:28" ht="15.75" thickBot="1" x14ac:dyDescent="0.3">
      <c r="A70" s="383" t="s">
        <v>21</v>
      </c>
      <c r="B70" s="384"/>
      <c r="C70" s="384"/>
      <c r="D70" s="384"/>
      <c r="E70" s="384"/>
      <c r="F70" s="385"/>
      <c r="G70" s="252"/>
      <c r="H70" s="154"/>
      <c r="I70" s="317"/>
      <c r="J70" s="275"/>
      <c r="K70" s="313" t="s">
        <v>104</v>
      </c>
      <c r="L70" s="163"/>
      <c r="M70" s="189"/>
      <c r="N70" s="78"/>
      <c r="O70" s="28"/>
      <c r="P70" s="63"/>
      <c r="Q70" s="284"/>
      <c r="R70" s="284"/>
      <c r="S70" s="8"/>
      <c r="T70" s="8"/>
      <c r="U70" s="49"/>
      <c r="V70" s="49"/>
    </row>
    <row r="71" spans="1:28" ht="15.75" hidden="1" thickBot="1" x14ac:dyDescent="0.3">
      <c r="A71" s="150"/>
      <c r="B71" s="151"/>
      <c r="C71" s="151"/>
      <c r="D71" s="151"/>
      <c r="E71" s="150"/>
      <c r="F71" s="150"/>
      <c r="G71" s="256"/>
      <c r="H71" s="256"/>
      <c r="I71" s="305"/>
      <c r="J71" s="227" t="s">
        <v>76</v>
      </c>
      <c r="K71" s="210"/>
      <c r="L71" s="186"/>
      <c r="M71" s="206"/>
      <c r="N71" s="186"/>
      <c r="O71" s="190"/>
      <c r="P71" s="187"/>
      <c r="Q71" s="8"/>
      <c r="R71" s="8"/>
      <c r="S71" s="8"/>
      <c r="T71" s="8"/>
      <c r="U71" s="8"/>
      <c r="V71" s="8"/>
    </row>
    <row r="72" spans="1:28" ht="15.75" hidden="1" thickBot="1" x14ac:dyDescent="0.3">
      <c r="A72" s="231">
        <v>1</v>
      </c>
      <c r="B72" s="121" t="s">
        <v>33</v>
      </c>
      <c r="C72" s="20" t="s">
        <v>23</v>
      </c>
      <c r="D72" s="41" t="s">
        <v>64</v>
      </c>
      <c r="E72" s="7" t="s">
        <v>1</v>
      </c>
      <c r="F72" s="203" t="s">
        <v>65</v>
      </c>
      <c r="G72" s="258"/>
      <c r="H72" s="258"/>
      <c r="I72" s="293"/>
      <c r="J72" s="207"/>
      <c r="K72" s="251"/>
      <c r="L72" s="162"/>
      <c r="M72" s="248"/>
      <c r="N72" s="162"/>
      <c r="O72" s="204"/>
      <c r="P72" s="116"/>
      <c r="Q72" s="8"/>
      <c r="R72" s="8"/>
      <c r="S72" s="8"/>
      <c r="T72" s="8"/>
      <c r="U72" s="8"/>
      <c r="V72" s="8"/>
    </row>
    <row r="73" spans="1:28" ht="15.75" hidden="1" customHeight="1" thickBot="1" x14ac:dyDescent="0.3">
      <c r="A73" s="175"/>
      <c r="B73" s="176"/>
      <c r="C73" s="23"/>
      <c r="D73" s="41"/>
      <c r="E73" s="8"/>
      <c r="F73" s="45"/>
      <c r="G73" s="258"/>
      <c r="H73" s="258"/>
      <c r="I73" s="293"/>
      <c r="J73" s="299"/>
      <c r="K73" s="302"/>
      <c r="L73" s="162"/>
      <c r="M73" s="248"/>
      <c r="N73" s="201"/>
      <c r="O73" s="34"/>
      <c r="P73" s="11"/>
      <c r="Q73" s="8"/>
      <c r="R73" s="8"/>
      <c r="S73" s="8"/>
      <c r="T73" s="8"/>
      <c r="U73" s="8"/>
      <c r="V73" s="8"/>
    </row>
    <row r="74" spans="1:28" ht="15.75" hidden="1" customHeight="1" thickBot="1" x14ac:dyDescent="0.3">
      <c r="A74" s="175"/>
      <c r="B74" s="176"/>
      <c r="C74" s="23"/>
      <c r="D74" s="41"/>
      <c r="E74" s="8"/>
      <c r="F74" s="45"/>
      <c r="G74" s="260"/>
      <c r="H74" s="260"/>
      <c r="I74" s="235"/>
      <c r="J74" s="228"/>
      <c r="K74" s="229"/>
      <c r="L74" s="230"/>
      <c r="M74" s="301"/>
      <c r="N74" s="202"/>
      <c r="O74" s="28"/>
      <c r="P74" s="63"/>
      <c r="Q74" s="8"/>
      <c r="R74" s="8"/>
      <c r="S74" s="8"/>
      <c r="T74" s="8"/>
      <c r="U74" s="8"/>
      <c r="V74" s="8"/>
    </row>
    <row r="75" spans="1:28" ht="15.75" customHeight="1" thickBot="1" x14ac:dyDescent="0.3">
      <c r="A75" s="255">
        <v>2</v>
      </c>
      <c r="B75" s="256"/>
      <c r="C75" s="256"/>
      <c r="D75" s="256"/>
      <c r="E75" s="256"/>
      <c r="F75" s="256"/>
      <c r="G75" s="49"/>
      <c r="H75" s="154"/>
      <c r="I75" s="234" t="s">
        <v>84</v>
      </c>
      <c r="J75" s="310"/>
      <c r="K75" s="310"/>
      <c r="L75" s="310"/>
      <c r="M75" s="310"/>
      <c r="N75" s="310"/>
      <c r="O75" s="311"/>
      <c r="P75" s="361">
        <f>SUM(P59:P74)</f>
        <v>575403.94999999995</v>
      </c>
      <c r="Q75" s="8"/>
      <c r="R75" s="8"/>
      <c r="S75" s="8"/>
      <c r="T75" s="8"/>
      <c r="U75" s="8"/>
      <c r="V75" s="8"/>
    </row>
    <row r="76" spans="1:28" x14ac:dyDescent="0.25">
      <c r="A76" s="257"/>
      <c r="B76" s="258"/>
      <c r="C76" s="258"/>
      <c r="D76" s="258"/>
      <c r="E76" s="258"/>
      <c r="F76" s="258"/>
      <c r="G76" s="49"/>
      <c r="H76" s="154"/>
      <c r="I76" s="423">
        <v>1</v>
      </c>
      <c r="J76" s="246" t="s">
        <v>89</v>
      </c>
      <c r="K76" s="210" t="s">
        <v>108</v>
      </c>
      <c r="L76" s="430" t="s">
        <v>117</v>
      </c>
      <c r="M76" s="186" t="s">
        <v>132</v>
      </c>
      <c r="N76" s="186" t="s">
        <v>1</v>
      </c>
      <c r="O76" s="190" t="s">
        <v>133</v>
      </c>
      <c r="P76" s="187">
        <v>86835.47</v>
      </c>
      <c r="Q76" s="288"/>
      <c r="R76" s="290"/>
      <c r="S76" s="288"/>
      <c r="T76" s="290"/>
      <c r="U76" s="289"/>
      <c r="V76" s="289"/>
    </row>
    <row r="77" spans="1:28" ht="15.75" thickBot="1" x14ac:dyDescent="0.3">
      <c r="A77" s="257"/>
      <c r="B77" s="258"/>
      <c r="C77" s="258"/>
      <c r="D77" s="258"/>
      <c r="E77" s="258"/>
      <c r="F77" s="258"/>
      <c r="G77" s="49"/>
      <c r="H77" s="154"/>
      <c r="I77" s="424"/>
      <c r="J77" s="247" t="s">
        <v>90</v>
      </c>
      <c r="K77" s="265" t="s">
        <v>134</v>
      </c>
      <c r="L77" s="431"/>
      <c r="M77" s="162"/>
      <c r="N77" s="162"/>
      <c r="O77" s="204"/>
      <c r="P77" s="116"/>
    </row>
    <row r="78" spans="1:28" ht="15.75" thickBot="1" x14ac:dyDescent="0.3">
      <c r="A78" s="259"/>
      <c r="B78" s="260"/>
      <c r="C78" s="260"/>
      <c r="D78" s="260"/>
      <c r="E78" s="260"/>
      <c r="F78" s="260"/>
      <c r="G78" s="49"/>
      <c r="H78" s="154"/>
      <c r="I78" s="373" t="s">
        <v>28</v>
      </c>
      <c r="J78" s="384"/>
      <c r="K78" s="428"/>
      <c r="L78" s="384"/>
      <c r="M78" s="384"/>
      <c r="N78" s="384"/>
      <c r="O78" s="429"/>
      <c r="P78" s="362">
        <f>P76</f>
        <v>86835.47</v>
      </c>
      <c r="AB78" s="268"/>
    </row>
    <row r="79" spans="1:28" ht="15.75" thickBot="1" x14ac:dyDescent="0.3">
      <c r="A79" s="260"/>
      <c r="B79" s="260"/>
      <c r="C79" s="260"/>
      <c r="D79" s="258"/>
      <c r="E79" s="258"/>
      <c r="F79" s="258"/>
      <c r="G79" s="49"/>
      <c r="H79" s="154"/>
      <c r="I79" s="366">
        <v>1</v>
      </c>
      <c r="J79" s="368" t="s">
        <v>74</v>
      </c>
      <c r="K79" s="370" t="s">
        <v>154</v>
      </c>
      <c r="L79" s="368" t="s">
        <v>32</v>
      </c>
      <c r="M79" s="368" t="s">
        <v>156</v>
      </c>
      <c r="N79" s="186" t="s">
        <v>1</v>
      </c>
      <c r="O79" s="372" t="s">
        <v>157</v>
      </c>
      <c r="P79" s="369">
        <v>3353.07</v>
      </c>
      <c r="AB79" s="268"/>
    </row>
    <row r="80" spans="1:28" ht="15.75" thickBot="1" x14ac:dyDescent="0.3">
      <c r="A80" s="260"/>
      <c r="B80" s="260"/>
      <c r="C80" s="260"/>
      <c r="D80" s="258"/>
      <c r="E80" s="258"/>
      <c r="F80" s="258"/>
      <c r="G80" s="49"/>
      <c r="H80" s="154"/>
      <c r="I80" s="366"/>
      <c r="J80" s="368"/>
      <c r="K80" s="371" t="s">
        <v>155</v>
      </c>
      <c r="L80" s="368"/>
      <c r="M80" s="368"/>
      <c r="N80" s="186" t="s">
        <v>1</v>
      </c>
      <c r="O80" s="367" t="s">
        <v>158</v>
      </c>
      <c r="P80" s="369">
        <v>1016.98</v>
      </c>
      <c r="AB80" s="268"/>
    </row>
    <row r="81" spans="1:28" ht="15.75" thickBot="1" x14ac:dyDescent="0.3">
      <c r="A81" s="260"/>
      <c r="B81" s="260"/>
      <c r="C81" s="260"/>
      <c r="D81" s="258"/>
      <c r="E81" s="258"/>
      <c r="F81" s="258"/>
      <c r="G81" s="49"/>
      <c r="H81" s="154"/>
      <c r="I81" s="373" t="s">
        <v>27</v>
      </c>
      <c r="J81" s="374"/>
      <c r="K81" s="374"/>
      <c r="L81" s="374"/>
      <c r="M81" s="374"/>
      <c r="N81" s="374"/>
      <c r="O81" s="427"/>
      <c r="P81" s="362">
        <f>SUM(P79:P80)</f>
        <v>4370.05</v>
      </c>
      <c r="AB81" s="268"/>
    </row>
    <row r="82" spans="1:28" ht="30.75" hidden="1" thickBot="1" x14ac:dyDescent="0.3">
      <c r="A82" s="232" t="s">
        <v>1</v>
      </c>
      <c r="B82" s="55" t="s">
        <v>87</v>
      </c>
      <c r="C82" s="125">
        <v>338765.45</v>
      </c>
      <c r="D82" s="37"/>
      <c r="E82" s="8"/>
      <c r="F82" s="45"/>
      <c r="G82" s="49"/>
      <c r="H82" s="154"/>
      <c r="I82" s="195">
        <v>1</v>
      </c>
      <c r="J82" s="196" t="s">
        <v>70</v>
      </c>
      <c r="K82" s="197"/>
      <c r="L82" s="138"/>
      <c r="M82" s="200"/>
      <c r="N82" s="198"/>
      <c r="O82" s="155"/>
      <c r="P82" s="363"/>
    </row>
    <row r="83" spans="1:28" ht="15.75" thickBot="1" x14ac:dyDescent="0.3">
      <c r="A83" s="175"/>
      <c r="B83" s="176"/>
      <c r="C83" s="23"/>
      <c r="D83" s="41"/>
      <c r="E83" s="8"/>
      <c r="F83" s="45"/>
      <c r="G83" s="122">
        <f>G62</f>
        <v>269246.51</v>
      </c>
      <c r="I83" s="386" t="s">
        <v>66</v>
      </c>
      <c r="J83" s="387"/>
      <c r="K83" s="387"/>
      <c r="L83" s="387"/>
      <c r="M83" s="387"/>
      <c r="N83" s="387"/>
      <c r="O83" s="388"/>
      <c r="P83" s="158">
        <f>P82</f>
        <v>0</v>
      </c>
    </row>
    <row r="84" spans="1:28" ht="15.75" customHeight="1" thickBot="1" x14ac:dyDescent="0.3">
      <c r="A84" s="175"/>
      <c r="B84" s="176"/>
      <c r="C84" s="23"/>
      <c r="D84" s="41"/>
      <c r="E84" s="8"/>
      <c r="F84" s="45"/>
      <c r="G84" s="57">
        <f>G21+G31+G50+G58+G83</f>
        <v>1436963.91</v>
      </c>
      <c r="I84" s="373" t="s">
        <v>14</v>
      </c>
      <c r="J84" s="374"/>
      <c r="K84" s="374"/>
      <c r="L84" s="374"/>
      <c r="M84" s="374"/>
      <c r="N84" s="374"/>
      <c r="O84" s="375"/>
      <c r="P84" s="57">
        <f>P21+P31+P50+P58+P83+P75+P78+P81</f>
        <v>2252217.35</v>
      </c>
      <c r="R84" s="205"/>
    </row>
    <row r="85" spans="1:28" ht="15.75" thickBot="1" x14ac:dyDescent="0.3">
      <c r="A85" s="175"/>
      <c r="B85" s="176"/>
      <c r="C85" s="23"/>
      <c r="D85" s="41"/>
      <c r="E85" s="8"/>
      <c r="F85" s="45"/>
      <c r="I85" s="12"/>
      <c r="J85" s="8"/>
      <c r="K85" s="8"/>
      <c r="L85" s="8"/>
      <c r="M85" s="8"/>
      <c r="N85" s="8"/>
      <c r="O85" s="8"/>
      <c r="P85" s="193"/>
    </row>
    <row r="86" spans="1:28" ht="15.75" thickBot="1" x14ac:dyDescent="0.3">
      <c r="A86" s="175"/>
      <c r="B86" s="176"/>
      <c r="C86" s="23"/>
      <c r="D86" s="41"/>
      <c r="E86" s="8"/>
      <c r="F86" s="45"/>
      <c r="G86" s="14" t="s">
        <v>31</v>
      </c>
      <c r="I86" s="12"/>
      <c r="J86" s="8"/>
      <c r="K86" s="8"/>
      <c r="L86" s="8"/>
      <c r="M86" s="8"/>
      <c r="N86" s="8"/>
      <c r="O86" s="8"/>
      <c r="P86" s="364" t="s">
        <v>31</v>
      </c>
    </row>
    <row r="87" spans="1:28" ht="15.75" customHeight="1" thickBot="1" x14ac:dyDescent="0.3">
      <c r="A87" s="175"/>
      <c r="B87" s="176"/>
      <c r="C87" s="23"/>
      <c r="D87" s="215"/>
      <c r="E87" s="215"/>
      <c r="F87" s="215"/>
      <c r="G87" s="61"/>
      <c r="I87" s="425">
        <v>1</v>
      </c>
      <c r="J87" s="397" t="s">
        <v>75</v>
      </c>
      <c r="K87" s="20" t="s">
        <v>98</v>
      </c>
      <c r="L87" s="20" t="s">
        <v>99</v>
      </c>
      <c r="M87" s="20" t="s">
        <v>140</v>
      </c>
      <c r="N87" s="237" t="s">
        <v>101</v>
      </c>
      <c r="O87" s="28" t="s">
        <v>142</v>
      </c>
      <c r="P87" s="88">
        <v>22992.94</v>
      </c>
    </row>
    <row r="88" spans="1:28" ht="15.75" thickBot="1" x14ac:dyDescent="0.3">
      <c r="A88" s="175"/>
      <c r="B88" s="176"/>
      <c r="C88" s="23"/>
      <c r="D88" s="212"/>
      <c r="E88" s="212"/>
      <c r="F88" s="213"/>
      <c r="G88" s="24"/>
      <c r="I88" s="402"/>
      <c r="J88" s="398"/>
      <c r="K88" s="32" t="s">
        <v>141</v>
      </c>
      <c r="L88" s="32"/>
      <c r="M88" s="32"/>
      <c r="N88" s="272"/>
      <c r="O88" s="28"/>
      <c r="P88" s="88"/>
    </row>
    <row r="89" spans="1:28" ht="15.75" customHeight="1" thickBot="1" x14ac:dyDescent="0.3">
      <c r="A89" s="214" t="s">
        <v>66</v>
      </c>
      <c r="B89" s="215"/>
      <c r="C89" s="215"/>
      <c r="G89" s="57">
        <f>G87</f>
        <v>0</v>
      </c>
      <c r="I89" s="373" t="s">
        <v>102</v>
      </c>
      <c r="J89" s="395"/>
      <c r="K89" s="395"/>
      <c r="L89" s="395"/>
      <c r="M89" s="395"/>
      <c r="N89" s="395"/>
      <c r="O89" s="396"/>
      <c r="P89" s="137">
        <f>P87+P88</f>
        <v>22992.94</v>
      </c>
    </row>
    <row r="90" spans="1:28" ht="15" customHeight="1" thickBot="1" x14ac:dyDescent="0.3">
      <c r="A90" s="211" t="s">
        <v>14</v>
      </c>
      <c r="B90" s="212"/>
      <c r="C90" s="212"/>
      <c r="G90" s="61"/>
      <c r="I90" s="401">
        <v>1</v>
      </c>
      <c r="J90" s="403" t="s">
        <v>76</v>
      </c>
      <c r="K90" s="186" t="s">
        <v>108</v>
      </c>
      <c r="L90" s="186" t="s">
        <v>72</v>
      </c>
      <c r="M90" s="206" t="s">
        <v>143</v>
      </c>
      <c r="N90" s="129" t="s">
        <v>31</v>
      </c>
      <c r="O90" s="35" t="s">
        <v>146</v>
      </c>
      <c r="P90" s="128">
        <v>6537.66</v>
      </c>
    </row>
    <row r="91" spans="1:28" ht="15.75" thickBot="1" x14ac:dyDescent="0.3">
      <c r="D91" s="23"/>
      <c r="E91" s="20"/>
      <c r="F91" s="56"/>
      <c r="G91" s="24"/>
      <c r="I91" s="401"/>
      <c r="J91" s="403"/>
      <c r="K91" s="163" t="s">
        <v>144</v>
      </c>
      <c r="L91" s="163"/>
      <c r="M91" s="239"/>
      <c r="N91" s="89"/>
      <c r="O91" s="59"/>
      <c r="P91" s="63"/>
    </row>
    <row r="92" spans="1:28" ht="15.75" hidden="1" customHeight="1" thickBot="1" x14ac:dyDescent="0.3">
      <c r="D92" s="79"/>
      <c r="E92" s="81"/>
      <c r="F92" s="55"/>
      <c r="G92" s="24"/>
      <c r="I92" s="401"/>
      <c r="J92" s="393"/>
      <c r="K92" s="177"/>
      <c r="L92" s="315"/>
      <c r="M92" s="240"/>
      <c r="N92" s="156"/>
      <c r="O92" s="153"/>
      <c r="P92" s="11"/>
    </row>
    <row r="93" spans="1:28" ht="15.75" hidden="1" customHeight="1" thickBot="1" x14ac:dyDescent="0.3">
      <c r="A93" s="10"/>
      <c r="B93" s="84"/>
      <c r="C93" s="20"/>
      <c r="D93" s="212"/>
      <c r="E93" s="212"/>
      <c r="F93" s="213"/>
      <c r="G93" s="24"/>
      <c r="I93" s="402"/>
      <c r="J93" s="394"/>
      <c r="K93" s="170"/>
      <c r="L93" s="280"/>
      <c r="M93" s="262"/>
      <c r="N93" s="262"/>
      <c r="O93" s="157"/>
      <c r="P93" s="365"/>
    </row>
    <row r="94" spans="1:28" ht="15.75" thickBot="1" x14ac:dyDescent="0.3">
      <c r="A94" s="80"/>
      <c r="B94" s="90"/>
      <c r="C94" s="65"/>
      <c r="D94" s="69"/>
      <c r="E94" s="19"/>
      <c r="F94" s="22"/>
      <c r="G94" s="17">
        <f>G90</f>
        <v>0</v>
      </c>
      <c r="I94" s="383" t="s">
        <v>21</v>
      </c>
      <c r="J94" s="384"/>
      <c r="K94" s="384"/>
      <c r="L94" s="384"/>
      <c r="M94" s="384"/>
      <c r="N94" s="384"/>
      <c r="O94" s="385"/>
      <c r="P94" s="17">
        <f>P90+P91+P92</f>
        <v>6537.66</v>
      </c>
    </row>
    <row r="95" spans="1:28" ht="15.75" hidden="1" thickBot="1" x14ac:dyDescent="0.3">
      <c r="A95" s="66"/>
      <c r="B95" s="217" t="s">
        <v>22</v>
      </c>
      <c r="C95" s="212"/>
      <c r="D95" s="32"/>
      <c r="E95" s="95"/>
      <c r="F95" s="55"/>
      <c r="G95" s="17"/>
      <c r="I95" s="336">
        <v>1</v>
      </c>
      <c r="J95" s="224" t="s">
        <v>85</v>
      </c>
      <c r="K95" s="218"/>
      <c r="L95" s="220"/>
      <c r="M95" s="220"/>
      <c r="N95" s="404"/>
      <c r="O95" s="422"/>
      <c r="P95" s="376"/>
    </row>
    <row r="96" spans="1:28" ht="15.75" hidden="1" thickBot="1" x14ac:dyDescent="0.3">
      <c r="A96" s="27"/>
      <c r="B96" s="54"/>
      <c r="C96" s="41"/>
      <c r="D96" s="33"/>
      <c r="E96" s="95"/>
      <c r="F96" s="147"/>
      <c r="G96" s="17"/>
      <c r="I96" s="225"/>
      <c r="J96" s="226"/>
      <c r="K96" s="219"/>
      <c r="L96" s="280"/>
      <c r="M96" s="280"/>
      <c r="N96" s="405"/>
      <c r="O96" s="405"/>
      <c r="P96" s="382"/>
    </row>
    <row r="97" spans="1:16" ht="15.75" thickBot="1" x14ac:dyDescent="0.3">
      <c r="A97" s="13"/>
      <c r="B97" s="60"/>
      <c r="C97" s="33"/>
      <c r="D97" s="33"/>
      <c r="E97" s="95"/>
      <c r="F97" s="147"/>
      <c r="G97" s="17"/>
      <c r="I97" s="386" t="s">
        <v>86</v>
      </c>
      <c r="J97" s="399"/>
      <c r="K97" s="399"/>
      <c r="L97" s="399"/>
      <c r="M97" s="399"/>
      <c r="N97" s="399"/>
      <c r="O97" s="400"/>
      <c r="P97" s="57">
        <f>P95</f>
        <v>0</v>
      </c>
    </row>
    <row r="98" spans="1:16" ht="15.75" customHeight="1" thickBot="1" x14ac:dyDescent="0.3">
      <c r="A98" s="13"/>
      <c r="B98" s="149"/>
      <c r="C98" s="33"/>
      <c r="D98" s="215"/>
      <c r="E98" s="215"/>
      <c r="F98" s="216"/>
      <c r="G98" s="17">
        <f>G89+G94</f>
        <v>0</v>
      </c>
      <c r="I98" s="373" t="s">
        <v>14</v>
      </c>
      <c r="J98" s="374"/>
      <c r="K98" s="374"/>
      <c r="L98" s="374"/>
      <c r="M98" s="374"/>
      <c r="N98" s="374"/>
      <c r="O98" s="375"/>
      <c r="P98" s="57">
        <f>P89+P94+P97</f>
        <v>29530.6</v>
      </c>
    </row>
    <row r="99" spans="1:16" ht="15.75" thickBot="1" x14ac:dyDescent="0.3">
      <c r="A99" s="13"/>
      <c r="B99" s="149"/>
      <c r="C99" s="33"/>
      <c r="D99" s="215"/>
      <c r="E99" s="215"/>
      <c r="F99" s="216"/>
    </row>
    <row r="100" spans="1:16" ht="15.75" thickBot="1" x14ac:dyDescent="0.3">
      <c r="A100" s="214" t="s">
        <v>26</v>
      </c>
      <c r="B100" s="215"/>
      <c r="C100" s="215"/>
      <c r="D100" s="172"/>
      <c r="E100" s="172"/>
      <c r="F100" s="173"/>
      <c r="P100" s="249"/>
    </row>
    <row r="101" spans="1:16" ht="15.75" thickBot="1" x14ac:dyDescent="0.3">
      <c r="A101" s="214"/>
      <c r="B101" s="215"/>
      <c r="C101" s="215"/>
      <c r="D101" s="172"/>
      <c r="E101" s="172"/>
      <c r="F101" s="173"/>
      <c r="P101" s="73"/>
    </row>
    <row r="102" spans="1:16" ht="15.75" thickBot="1" x14ac:dyDescent="0.3">
      <c r="A102" s="171"/>
      <c r="B102" s="172"/>
      <c r="C102" s="172"/>
      <c r="D102" s="212"/>
      <c r="E102" s="212"/>
      <c r="F102" s="213"/>
    </row>
    <row r="103" spans="1:16" ht="15.75" thickBot="1" x14ac:dyDescent="0.3">
      <c r="A103" s="171"/>
      <c r="B103" s="172"/>
      <c r="C103" s="172"/>
    </row>
    <row r="104" spans="1:16" ht="30.75" thickBot="1" x14ac:dyDescent="0.3">
      <c r="A104" s="211" t="s">
        <v>14</v>
      </c>
      <c r="B104" s="212"/>
      <c r="C104" s="212"/>
    </row>
    <row r="107" spans="1:16" x14ac:dyDescent="0.25">
      <c r="P107" t="s">
        <v>78</v>
      </c>
    </row>
  </sheetData>
  <mergeCells count="41">
    <mergeCell ref="P67:P68"/>
    <mergeCell ref="O67:O68"/>
    <mergeCell ref="O95:O96"/>
    <mergeCell ref="I76:I77"/>
    <mergeCell ref="I84:O84"/>
    <mergeCell ref="N67:N68"/>
    <mergeCell ref="I81:O81"/>
    <mergeCell ref="P95:P96"/>
    <mergeCell ref="I78:O78"/>
    <mergeCell ref="L76:L77"/>
    <mergeCell ref="I87:I88"/>
    <mergeCell ref="A31:F31"/>
    <mergeCell ref="A70:F70"/>
    <mergeCell ref="J59:J62"/>
    <mergeCell ref="I59:I62"/>
    <mergeCell ref="A54:F54"/>
    <mergeCell ref="B38:B44"/>
    <mergeCell ref="I50:O50"/>
    <mergeCell ref="J48:J49"/>
    <mergeCell ref="I48:I49"/>
    <mergeCell ref="L54:L57"/>
    <mergeCell ref="M54:M57"/>
    <mergeCell ref="I98:O98"/>
    <mergeCell ref="I58:O58"/>
    <mergeCell ref="I83:O83"/>
    <mergeCell ref="I54:I57"/>
    <mergeCell ref="J54:J57"/>
    <mergeCell ref="I89:O89"/>
    <mergeCell ref="I94:O94"/>
    <mergeCell ref="J87:J88"/>
    <mergeCell ref="I97:O97"/>
    <mergeCell ref="I90:I93"/>
    <mergeCell ref="J90:J93"/>
    <mergeCell ref="N95:N96"/>
    <mergeCell ref="I21:O21"/>
    <mergeCell ref="I31:O31"/>
    <mergeCell ref="P12:P13"/>
    <mergeCell ref="S59:S62"/>
    <mergeCell ref="R59:R62"/>
    <mergeCell ref="P19:P20"/>
    <mergeCell ref="K46:K47"/>
  </mergeCells>
  <pageMargins left="0" right="0" top="0.25" bottom="0.2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Windows User</cp:lastModifiedBy>
  <cp:lastPrinted>2020-08-19T06:54:40Z</cp:lastPrinted>
  <dcterms:created xsi:type="dcterms:W3CDTF">2018-07-04T12:33:56Z</dcterms:created>
  <dcterms:modified xsi:type="dcterms:W3CDTF">2020-08-19T06:55:24Z</dcterms:modified>
</cp:coreProperties>
</file>